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adb.intra.admin.ch\BFS$\Archive\GS\OBSAN\06_Gesundheitsberichte\04_Kantonale_Gesundheitsfachberichte\Rapport_CPPS_2020_2016-454\06_Publikationsprozess\04_Bericht_F\Annexes\"/>
    </mc:Choice>
  </mc:AlternateContent>
  <bookViews>
    <workbookView xWindow="0" yWindow="0" windowWidth="28800" windowHeight="11745" tabRatio="705"/>
  </bookViews>
  <sheets>
    <sheet name="Liste_variables" sheetId="11" r:id="rId1"/>
    <sheet name="SUNFA01A" sheetId="1" r:id="rId2"/>
    <sheet name="SUNFA02A" sheetId="2" r:id="rId3"/>
    <sheet name="SUNFA03A" sheetId="3" r:id="rId4"/>
    <sheet name="SUNFA04A" sheetId="4" r:id="rId5"/>
    <sheet name="SUNFA_1" sheetId="5" r:id="rId6"/>
    <sheet name="SUNFA_2" sheetId="6" r:id="rId7"/>
    <sheet name="TYPE_ACCIDENT" sheetId="7" r:id="rId8"/>
    <sheet name="TALTP01" sheetId="8" r:id="rId9"/>
    <sheet name="NBR_CHUTES" sheetId="9" r:id="rId10"/>
    <sheet name="TALTP03" sheetId="10" r:id="rId11"/>
  </sheets>
  <definedNames>
    <definedName name="_xlnm.Print_Area" localSheetId="9">NBR_CHUTES!$A$1:$AJ$81</definedName>
    <definedName name="_xlnm.Print_Area" localSheetId="5">SUNFA_1!$A$1:$T$109</definedName>
    <definedName name="_xlnm.Print_Area" localSheetId="6">SUNFA_2!$A$1:$T$109</definedName>
    <definedName name="_xlnm.Print_Area" localSheetId="1">SUNFA01A!$A$1:$T$109</definedName>
    <definedName name="_xlnm.Print_Area" localSheetId="2">SUNFA02A!$A$1:$T$109</definedName>
    <definedName name="_xlnm.Print_Area" localSheetId="3">SUNFA03A!$A$1:$T$109</definedName>
    <definedName name="_xlnm.Print_Area" localSheetId="4">SUNFA04A!$A$1:$T$109</definedName>
    <definedName name="_xlnm.Print_Area" localSheetId="8">TALTP01!$A$1:$T$81</definedName>
    <definedName name="_xlnm.Print_Area" localSheetId="10">TALTP03!$A$1:$T$39</definedName>
    <definedName name="_xlnm.Print_Area" localSheetId="7">TYPE_ACCIDENT!$A$1:$AR$64</definedName>
  </definedNames>
  <calcPr calcId="162913" concurrentCalc="0"/>
</workbook>
</file>

<file path=xl/calcChain.xml><?xml version="1.0" encoding="utf-8"?>
<calcChain xmlns="http://schemas.openxmlformats.org/spreadsheetml/2006/main">
  <c r="K63" i="2" l="1"/>
  <c r="K62" i="2"/>
  <c r="K36" i="2"/>
  <c r="K38" i="2"/>
  <c r="K34" i="10"/>
  <c r="K35" i="10"/>
  <c r="K36" i="10"/>
  <c r="K33" i="10"/>
  <c r="K32" i="10"/>
  <c r="K31" i="10"/>
  <c r="K30" i="10"/>
  <c r="K29" i="10"/>
  <c r="K28" i="10"/>
  <c r="S78" i="9"/>
  <c r="S77" i="9"/>
  <c r="S76" i="9"/>
  <c r="S75" i="9"/>
  <c r="S74" i="9"/>
  <c r="S73" i="9"/>
  <c r="S72" i="9"/>
  <c r="S71" i="9"/>
  <c r="S70" i="9"/>
  <c r="S65" i="9"/>
  <c r="S64" i="9"/>
  <c r="S63" i="9"/>
  <c r="S62" i="9"/>
  <c r="S61" i="9"/>
  <c r="S60" i="9"/>
  <c r="S59" i="9"/>
  <c r="S58" i="9"/>
  <c r="S57" i="9"/>
  <c r="S52" i="9"/>
  <c r="S51" i="9"/>
  <c r="S50" i="9"/>
  <c r="S49" i="9"/>
  <c r="S48" i="9"/>
  <c r="S47" i="9"/>
  <c r="S46" i="9"/>
  <c r="S45" i="9"/>
  <c r="S44" i="9"/>
  <c r="S32" i="9"/>
  <c r="S33" i="9"/>
  <c r="S34" i="9"/>
  <c r="S35" i="9"/>
  <c r="S36" i="9"/>
  <c r="S37" i="9"/>
  <c r="S38" i="9"/>
  <c r="S39" i="9"/>
  <c r="S31" i="9"/>
  <c r="K78" i="8"/>
  <c r="K77" i="8"/>
  <c r="K76" i="8"/>
  <c r="K75" i="8"/>
  <c r="K74" i="8"/>
  <c r="K73" i="8"/>
  <c r="K72" i="8"/>
  <c r="K71" i="8"/>
  <c r="K70" i="8"/>
  <c r="K65" i="8"/>
  <c r="K64" i="8"/>
  <c r="K63" i="8"/>
  <c r="K62" i="8"/>
  <c r="K61" i="8"/>
  <c r="K60" i="8"/>
  <c r="K59" i="8"/>
  <c r="K58" i="8"/>
  <c r="K57" i="8"/>
  <c r="K52" i="8"/>
  <c r="K51" i="8"/>
  <c r="K50" i="8"/>
  <c r="K49" i="8"/>
  <c r="K48" i="8"/>
  <c r="K47" i="8"/>
  <c r="K46" i="8"/>
  <c r="K45" i="8"/>
  <c r="K44" i="8"/>
  <c r="K39" i="8"/>
  <c r="K38" i="8"/>
  <c r="K37" i="8"/>
  <c r="K36" i="8"/>
  <c r="K35" i="8"/>
  <c r="K34" i="8"/>
  <c r="K33" i="8"/>
  <c r="K32" i="8"/>
  <c r="K31" i="8"/>
  <c r="W62" i="7"/>
  <c r="W60" i="7"/>
  <c r="W51" i="7"/>
  <c r="W49" i="7"/>
  <c r="W47" i="7"/>
  <c r="W37" i="7"/>
  <c r="W36" i="7"/>
  <c r="W35" i="7"/>
  <c r="W33" i="7"/>
  <c r="W63" i="7"/>
  <c r="W61" i="7"/>
  <c r="W59" i="7"/>
  <c r="W58" i="7"/>
  <c r="W57" i="7"/>
  <c r="W56" i="7"/>
  <c r="W50" i="7"/>
  <c r="W48" i="7"/>
  <c r="W46" i="7"/>
  <c r="W45" i="7"/>
  <c r="W44" i="7"/>
  <c r="W43" i="7"/>
  <c r="W31" i="7"/>
  <c r="W32" i="7"/>
  <c r="W34" i="7"/>
  <c r="W38" i="7"/>
  <c r="W30" i="7"/>
  <c r="K105" i="6"/>
  <c r="K102" i="6"/>
  <c r="K101" i="6"/>
  <c r="K100" i="6"/>
  <c r="K99" i="6"/>
  <c r="K98" i="6"/>
  <c r="K92" i="6"/>
  <c r="K90" i="6"/>
  <c r="K88" i="6"/>
  <c r="K87" i="6"/>
  <c r="K86" i="6"/>
  <c r="K85" i="6"/>
  <c r="K80" i="6"/>
  <c r="K79" i="6"/>
  <c r="K78" i="6"/>
  <c r="K77" i="6"/>
  <c r="K76" i="6"/>
  <c r="K75" i="6"/>
  <c r="K74" i="6"/>
  <c r="K73" i="6"/>
  <c r="K72" i="6"/>
  <c r="K67" i="6"/>
  <c r="K66" i="6"/>
  <c r="K65" i="6"/>
  <c r="K64" i="6"/>
  <c r="K63" i="6"/>
  <c r="K62" i="6"/>
  <c r="K61" i="6"/>
  <c r="K60" i="6"/>
  <c r="K59" i="6"/>
  <c r="K54" i="6"/>
  <c r="K53" i="6"/>
  <c r="K52" i="6"/>
  <c r="K51" i="6"/>
  <c r="K50" i="6"/>
  <c r="K49" i="6"/>
  <c r="K48" i="6"/>
  <c r="K47" i="6"/>
  <c r="K46" i="6"/>
  <c r="K34" i="6"/>
  <c r="K35" i="6"/>
  <c r="K36" i="6"/>
  <c r="K37" i="6"/>
  <c r="K38" i="6"/>
  <c r="K39" i="6"/>
  <c r="K40" i="6"/>
  <c r="K41" i="6"/>
  <c r="K33" i="6"/>
  <c r="K105" i="5"/>
  <c r="K102" i="5"/>
  <c r="K101" i="5"/>
  <c r="K100" i="5"/>
  <c r="K99" i="5"/>
  <c r="K98" i="5"/>
  <c r="K92" i="5"/>
  <c r="K90" i="5"/>
  <c r="K88" i="5"/>
  <c r="K87" i="5"/>
  <c r="K86" i="5"/>
  <c r="K85" i="5"/>
  <c r="K80" i="5"/>
  <c r="K79" i="5"/>
  <c r="K78" i="5"/>
  <c r="K77" i="5"/>
  <c r="K76" i="5"/>
  <c r="K75" i="5"/>
  <c r="K74" i="5"/>
  <c r="K73" i="5"/>
  <c r="K72" i="5"/>
  <c r="K67" i="5"/>
  <c r="K66" i="5"/>
  <c r="K65" i="5"/>
  <c r="K64" i="5"/>
  <c r="K63" i="5"/>
  <c r="K62" i="5"/>
  <c r="K61" i="5"/>
  <c r="K60" i="5"/>
  <c r="K59" i="5"/>
  <c r="K54" i="5"/>
  <c r="K53" i="5"/>
  <c r="K52" i="5"/>
  <c r="K51" i="5"/>
  <c r="K50" i="5"/>
  <c r="K49" i="5"/>
  <c r="K48" i="5"/>
  <c r="K47" i="5"/>
  <c r="K46" i="5"/>
  <c r="K41" i="5"/>
  <c r="K40" i="5"/>
  <c r="K39" i="5"/>
  <c r="K38" i="5"/>
  <c r="K37" i="5"/>
  <c r="K36" i="5"/>
  <c r="K35" i="5"/>
  <c r="K34" i="5"/>
  <c r="K33" i="5"/>
  <c r="K78" i="1"/>
  <c r="K54" i="1"/>
  <c r="K105" i="1"/>
  <c r="K101" i="1"/>
  <c r="K100" i="1"/>
  <c r="K99" i="1"/>
  <c r="K98" i="1"/>
  <c r="K105" i="2"/>
  <c r="K101" i="2"/>
  <c r="K100" i="2"/>
  <c r="K99" i="2"/>
  <c r="K98" i="2"/>
  <c r="K105" i="3"/>
  <c r="K101" i="3"/>
  <c r="K100" i="3"/>
  <c r="K99" i="3"/>
  <c r="K98" i="3"/>
  <c r="K105" i="4"/>
  <c r="K101" i="4"/>
  <c r="K100" i="4"/>
  <c r="K99" i="4"/>
  <c r="K98" i="4"/>
  <c r="K80" i="1"/>
  <c r="K80" i="2"/>
  <c r="K80" i="3"/>
  <c r="K80" i="4"/>
  <c r="K67" i="1"/>
  <c r="K67" i="2"/>
  <c r="K67" i="3"/>
  <c r="K67" i="4"/>
  <c r="K92" i="1"/>
  <c r="K90" i="1"/>
  <c r="K88" i="1"/>
  <c r="K87" i="1"/>
  <c r="K86" i="1"/>
  <c r="K85" i="1"/>
  <c r="K92" i="2"/>
  <c r="K90" i="2"/>
  <c r="K88" i="2"/>
  <c r="K87" i="2"/>
  <c r="K86" i="2"/>
  <c r="K85" i="2"/>
  <c r="K92" i="3"/>
  <c r="K90" i="3"/>
  <c r="K88" i="3"/>
  <c r="K87" i="3"/>
  <c r="K86" i="3"/>
  <c r="K85" i="3"/>
  <c r="K92" i="4"/>
  <c r="K90" i="4"/>
  <c r="K88" i="4"/>
  <c r="K87" i="4"/>
  <c r="K86" i="4"/>
  <c r="K85" i="4"/>
  <c r="K79" i="1"/>
  <c r="K77" i="1"/>
  <c r="K76" i="1"/>
  <c r="K75" i="1"/>
  <c r="K74" i="1"/>
  <c r="K73" i="1"/>
  <c r="K72" i="1"/>
  <c r="K79" i="2"/>
  <c r="K78" i="2"/>
  <c r="K77" i="2"/>
  <c r="K76" i="2"/>
  <c r="K75" i="2"/>
  <c r="K74" i="2"/>
  <c r="K73" i="2"/>
  <c r="K72" i="2"/>
  <c r="K79" i="3"/>
  <c r="K78" i="3"/>
  <c r="K77" i="3"/>
  <c r="K76" i="3"/>
  <c r="K75" i="3"/>
  <c r="K74" i="3"/>
  <c r="K73" i="3"/>
  <c r="K72" i="3"/>
  <c r="K79" i="4"/>
  <c r="K78" i="4"/>
  <c r="K77" i="4"/>
  <c r="K76" i="4"/>
  <c r="K75" i="4"/>
  <c r="K74" i="4"/>
  <c r="K73" i="4"/>
  <c r="K72" i="4"/>
  <c r="K66" i="1"/>
  <c r="K65" i="1"/>
  <c r="K64" i="1"/>
  <c r="K63" i="1"/>
  <c r="K62" i="1"/>
  <c r="K61" i="1"/>
  <c r="K60" i="1"/>
  <c r="K59" i="1"/>
  <c r="K66" i="2"/>
  <c r="K65" i="2"/>
  <c r="K64" i="2"/>
  <c r="K61" i="2"/>
  <c r="K60" i="2"/>
  <c r="K59" i="2"/>
  <c r="K66" i="3"/>
  <c r="K65" i="3"/>
  <c r="K64" i="3"/>
  <c r="K63" i="3"/>
  <c r="K62" i="3"/>
  <c r="K61" i="3"/>
  <c r="K60" i="3"/>
  <c r="K59" i="3"/>
  <c r="K66" i="4"/>
  <c r="K65" i="4"/>
  <c r="K64" i="4"/>
  <c r="K63" i="4"/>
  <c r="K62" i="4"/>
  <c r="K61" i="4"/>
  <c r="K60" i="4"/>
  <c r="K59" i="4"/>
  <c r="K53" i="1"/>
  <c r="K52" i="1"/>
  <c r="K51" i="1"/>
  <c r="K50" i="1"/>
  <c r="K49" i="1"/>
  <c r="K48" i="1"/>
  <c r="K47" i="1"/>
  <c r="K46" i="1"/>
  <c r="K54" i="2"/>
  <c r="K53" i="2"/>
  <c r="K52" i="2"/>
  <c r="K51" i="2"/>
  <c r="K50" i="2"/>
  <c r="K49" i="2"/>
  <c r="K48" i="2"/>
  <c r="K47" i="2"/>
  <c r="K46" i="2"/>
  <c r="K54" i="3"/>
  <c r="K53" i="3"/>
  <c r="K52" i="3"/>
  <c r="K51" i="3"/>
  <c r="K50" i="3"/>
  <c r="K49" i="3"/>
  <c r="K48" i="3"/>
  <c r="K47" i="3"/>
  <c r="K46" i="3"/>
  <c r="K54" i="4"/>
  <c r="K53" i="4"/>
  <c r="K52" i="4"/>
  <c r="K51" i="4"/>
  <c r="K50" i="4"/>
  <c r="K49" i="4"/>
  <c r="K48" i="4"/>
  <c r="K47" i="4"/>
  <c r="K46" i="4"/>
  <c r="K34" i="1"/>
  <c r="K35" i="1"/>
  <c r="K36" i="1"/>
  <c r="K37" i="1"/>
  <c r="K38" i="1"/>
  <c r="K39" i="1"/>
  <c r="K40" i="1"/>
  <c r="K41" i="1"/>
  <c r="K34" i="2"/>
  <c r="K35" i="2"/>
  <c r="K37" i="2"/>
  <c r="K39" i="2"/>
  <c r="K40" i="2"/>
  <c r="K41" i="2"/>
  <c r="K34" i="3"/>
  <c r="K35" i="3"/>
  <c r="K36" i="3"/>
  <c r="K37" i="3"/>
  <c r="K38" i="3"/>
  <c r="K39" i="3"/>
  <c r="K40" i="3"/>
  <c r="K41" i="3"/>
  <c r="K34" i="4"/>
  <c r="K35" i="4"/>
  <c r="K36" i="4"/>
  <c r="K37" i="4"/>
  <c r="K38" i="4"/>
  <c r="K39" i="4"/>
  <c r="K40" i="4"/>
  <c r="K41" i="4"/>
  <c r="K33" i="1"/>
  <c r="K33" i="2"/>
  <c r="K33" i="3"/>
  <c r="K33" i="4"/>
</calcChain>
</file>

<file path=xl/sharedStrings.xml><?xml version="1.0" encoding="utf-8"?>
<sst xmlns="http://schemas.openxmlformats.org/spreadsheetml/2006/main" count="2649" uniqueCount="245">
  <si>
    <t/>
  </si>
  <si>
    <t>Suisse latine</t>
  </si>
  <si>
    <t>Non</t>
  </si>
  <si>
    <t>Oui</t>
  </si>
  <si>
    <t>Echantillon</t>
  </si>
  <si>
    <t>Part en
%</t>
  </si>
  <si>
    <t>Part
en %</t>
  </si>
  <si>
    <t>Total</t>
  </si>
  <si>
    <t>Sexe</t>
  </si>
  <si>
    <t>Hommes</t>
  </si>
  <si>
    <t>Femmes</t>
  </si>
  <si>
    <t>Classes d'âge</t>
  </si>
  <si>
    <t>65-79 ans</t>
  </si>
  <si>
    <t>80 ans et plus</t>
  </si>
  <si>
    <t>Formation</t>
  </si>
  <si>
    <t>Degré tertiaire</t>
  </si>
  <si>
    <t>Statut migratoire</t>
  </si>
  <si>
    <t>Degré d'urbanisation</t>
  </si>
  <si>
    <t>Ville</t>
  </si>
  <si>
    <t>Campagne</t>
  </si>
  <si>
    <t>Type de ménage</t>
  </si>
  <si>
    <t>Statut sur le marché
du logement</t>
  </si>
  <si>
    <t>Locataire</t>
  </si>
  <si>
    <t>Propriétaire</t>
  </si>
  <si>
    <t>.</t>
  </si>
  <si>
    <t>FR</t>
  </si>
  <si>
    <t>TI</t>
  </si>
  <si>
    <t>NE</t>
  </si>
  <si>
    <t>GE</t>
  </si>
  <si>
    <t>JU</t>
  </si>
  <si>
    <t>Accident (12 mois) sans accidents soignés par soi-même</t>
  </si>
  <si>
    <t>Pas d'accident / Accident soigné par soi-même</t>
  </si>
  <si>
    <t>Accident soigné ambulatoirement ou à l'hôpital</t>
  </si>
  <si>
    <t>Accidents de travail</t>
  </si>
  <si>
    <t>Accidents de la route</t>
  </si>
  <si>
    <t>Accidents à la maison</t>
  </si>
  <si>
    <t>Accidents de sport/jeux</t>
  </si>
  <si>
    <t>Plusieurs types d’accidents</t>
  </si>
  <si>
    <t>Jamais</t>
  </si>
  <si>
    <t>Une fois</t>
  </si>
  <si>
    <t>Deux fois</t>
  </si>
  <si>
    <t>Plus que 2 fois</t>
  </si>
  <si>
    <t>Scolarité obligatoire</t>
  </si>
  <si>
    <t>Degré secondaire II</t>
  </si>
  <si>
    <t>Couple sans enfant</t>
  </si>
  <si>
    <t>Ménage d'une personne</t>
  </si>
  <si>
    <t>Issu de la migration</t>
  </si>
  <si>
    <t>Non issu de la migration</t>
  </si>
  <si>
    <t>Intervalle de confiance à 95%</t>
  </si>
  <si>
    <t>Accident de travail avec atteinte corporelle (12 mois)</t>
  </si>
  <si>
    <t>Accident de la route avec atteinte corporelle (12 mois)</t>
  </si>
  <si>
    <t>Accident à la maison ou au jardin avec atteinte corporelle (12 mois)</t>
  </si>
  <si>
    <t>Accident de sport, de jeu, etc. avec atteinte corporelle (12 mois)</t>
  </si>
  <si>
    <t>Accidents au cours des 12 derniers mois (avec ou sans traitement médical)</t>
  </si>
  <si>
    <t>Accidents et au cours des 12 derniers mois (uniquement avec traitement médical)</t>
  </si>
  <si>
    <t>Nombre
de cas</t>
  </si>
  <si>
    <t>Type d'accidents au cours des 12 derniers mois (uniquement avec traitement médical)</t>
  </si>
  <si>
    <t>Est tombé au cours des 12 derniers mois</t>
  </si>
  <si>
    <t>Nombre de chutes au cours des 12 derniers mois</t>
  </si>
  <si>
    <t>Chute à cause d'un vertige</t>
  </si>
  <si>
    <t>SUNFA01A</t>
  </si>
  <si>
    <t>Accidents de travail au cours des 12 derniers mois</t>
  </si>
  <si>
    <t>SUNFA02A</t>
  </si>
  <si>
    <t>SUNFA03A</t>
  </si>
  <si>
    <t>SUNFA04A</t>
  </si>
  <si>
    <t>SUNFA_1</t>
  </si>
  <si>
    <t>SUNFA_2</t>
  </si>
  <si>
    <t>TYPE_ACCIDENT</t>
  </si>
  <si>
    <t>TALTP01</t>
  </si>
  <si>
    <t>TALTP03</t>
  </si>
  <si>
    <t>Accidents de la route au cours des 12 derniers mois</t>
  </si>
  <si>
    <t>Accidents à la maison ou au jardin cours des 12 derniers mois</t>
  </si>
  <si>
    <t>Accidents de sport, de jeu, etc. au cours des 12 derniers mois</t>
  </si>
  <si>
    <t>Aucune</t>
  </si>
  <si>
    <t>Chute à cause d'un vertige (uniquement personnes ayant chuté au cours des 12 derniers mois)</t>
  </si>
  <si>
    <t>Les pourcentages entre parenthèses (n=1–29) ne sont statistiquement significatifs qu'avec certaines restrictions. Les résultats correspondant à un nombre de cas inférieur à 10 sont remplacés par un point.</t>
  </si>
  <si>
    <t>Les pourcentages entre parenthèses (n=1–29) ne sont statistiquement significatifs qu'avec certaines restrictions.</t>
  </si>
  <si>
    <t xml:space="preserve"> Les résultats correspondant à un nombre de cas inférieur à 10 sont remplacés par un point.</t>
  </si>
  <si>
    <t>Source: OFS – Enquêtes suisses sur la santé 1992, 1997, 2002, 2007, 2012, 2017</t>
  </si>
  <si>
    <t>(0.9)</t>
  </si>
  <si>
    <t>(1.3)</t>
  </si>
  <si>
    <t>(0.1)</t>
  </si>
  <si>
    <t>(1.1)</t>
  </si>
  <si>
    <t>(2.3)</t>
  </si>
  <si>
    <t>(1.2)</t>
  </si>
  <si>
    <t>(1.6)</t>
  </si>
  <si>
    <t>(1.4)</t>
  </si>
  <si>
    <t>(1.9)</t>
  </si>
  <si>
    <t>(2.5)</t>
  </si>
  <si>
    <t>(2.8)</t>
  </si>
  <si>
    <t>(1.8)</t>
  </si>
  <si>
    <t>(1.5)</t>
  </si>
  <si>
    <t>Les résultats correspondant à un nombre de cas inférieur à 10 sont remplacés par un point.</t>
  </si>
  <si>
    <t>(1.31)</t>
  </si>
  <si>
    <t>(1.15)</t>
  </si>
  <si>
    <t>(1.7)</t>
  </si>
  <si>
    <t>(1.24)</t>
  </si>
  <si>
    <t>(0.8)</t>
  </si>
  <si>
    <t>(1.0)</t>
  </si>
  <si>
    <t>(0.7)</t>
  </si>
  <si>
    <t>(0.89)</t>
  </si>
  <si>
    <t>(2.1)</t>
  </si>
  <si>
    <t xml:space="preserve">Les pourcentages entre parenthèses (n=1–29) ne sont statistiquement significatifs qu'avec certaines restrictions. </t>
  </si>
  <si>
    <t>(7.4)</t>
  </si>
  <si>
    <t>(7.9)</t>
  </si>
  <si>
    <t>(8.49)</t>
  </si>
  <si>
    <t>(10.29)</t>
  </si>
  <si>
    <t>(8.59)</t>
  </si>
  <si>
    <t>(11.0)</t>
  </si>
  <si>
    <t>(8.0)</t>
  </si>
  <si>
    <t>(8.5)</t>
  </si>
  <si>
    <t>(8.3)</t>
  </si>
  <si>
    <t>(5.6)</t>
  </si>
  <si>
    <t>(9.5)</t>
  </si>
  <si>
    <t>(7.1)</t>
  </si>
  <si>
    <t>(9.0)</t>
  </si>
  <si>
    <t>(8.8)</t>
  </si>
  <si>
    <t>(3.8)</t>
  </si>
  <si>
    <t>(6.2)</t>
  </si>
  <si>
    <t>(5.2)</t>
  </si>
  <si>
    <t>(3.1)</t>
  </si>
  <si>
    <t>(4.8)</t>
  </si>
  <si>
    <t>(2.6)</t>
  </si>
  <si>
    <t>(5.0)</t>
  </si>
  <si>
    <t>(4.0)</t>
  </si>
  <si>
    <t>(4.6)</t>
  </si>
  <si>
    <t>(17.8)</t>
  </si>
  <si>
    <t>(12.6)</t>
  </si>
  <si>
    <t>(20.6)</t>
  </si>
  <si>
    <t>(9.3)</t>
  </si>
  <si>
    <t>(11.2)</t>
  </si>
  <si>
    <t>(10.6)</t>
  </si>
  <si>
    <t>(10.3)</t>
  </si>
  <si>
    <t>(9.1)</t>
  </si>
  <si>
    <t>(11.9)</t>
  </si>
  <si>
    <t>(9.8)</t>
  </si>
  <si>
    <t>(9.9)</t>
  </si>
  <si>
    <t>(14.7)</t>
  </si>
  <si>
    <t>(16.3)</t>
  </si>
  <si>
    <t>(13.1)</t>
  </si>
  <si>
    <t>(14.4)</t>
  </si>
  <si>
    <t>(11.5)</t>
  </si>
  <si>
    <t>(15.2)</t>
  </si>
  <si>
    <t>(7.5)</t>
  </si>
  <si>
    <t>(13.4)</t>
  </si>
  <si>
    <t>(7.8)</t>
  </si>
  <si>
    <t>(10.5)</t>
  </si>
  <si>
    <t>(15.8)</t>
  </si>
  <si>
    <t>(11.3)</t>
  </si>
  <si>
    <t>(9.7)</t>
  </si>
  <si>
    <t>(9.6)</t>
  </si>
  <si>
    <t>(7.2)</t>
  </si>
  <si>
    <t>(10.8)</t>
  </si>
  <si>
    <t>(7.7)</t>
  </si>
  <si>
    <t>(8.4)</t>
  </si>
  <si>
    <t>(14.9)</t>
  </si>
  <si>
    <t>(12.4)</t>
  </si>
  <si>
    <t>(6.5)</t>
  </si>
  <si>
    <t>(8.6)</t>
  </si>
  <si>
    <t>(6.4)</t>
  </si>
  <si>
    <t>(8.2)</t>
  </si>
  <si>
    <t>(13.6)</t>
  </si>
  <si>
    <t>(13.7)</t>
  </si>
  <si>
    <t>(12.5)</t>
  </si>
  <si>
    <t>(33.8)</t>
  </si>
  <si>
    <t>(64.07)</t>
  </si>
  <si>
    <t>(58)</t>
  </si>
  <si>
    <t>(32.6)</t>
  </si>
  <si>
    <t>(48.7)</t>
  </si>
  <si>
    <t>(50.3)</t>
  </si>
  <si>
    <t>(65.0)</t>
  </si>
  <si>
    <t>(17.0)</t>
  </si>
  <si>
    <t>(32.5)</t>
  </si>
  <si>
    <t>(35.9)</t>
  </si>
  <si>
    <t>(16.9)</t>
  </si>
  <si>
    <t>(21.7)</t>
  </si>
  <si>
    <t>(43.9)</t>
  </si>
  <si>
    <t>(22.2)</t>
  </si>
  <si>
    <t>(30.1)</t>
  </si>
  <si>
    <t>(24.2)</t>
  </si>
  <si>
    <t>(30.3)</t>
  </si>
  <si>
    <t>(31.4)</t>
  </si>
  <si>
    <t>(9.2)</t>
  </si>
  <si>
    <t>(19.6)</t>
  </si>
  <si>
    <t>(8.7)</t>
  </si>
  <si>
    <t>(6.0)</t>
  </si>
  <si>
    <t>(6.3)</t>
  </si>
  <si>
    <t>(6.6)</t>
  </si>
  <si>
    <t>(8.1)</t>
  </si>
  <si>
    <t>(14.0)</t>
  </si>
  <si>
    <t>(5.5)</t>
  </si>
  <si>
    <t>(8.9)</t>
  </si>
  <si>
    <t>(12.1)</t>
  </si>
  <si>
    <t>(10.2)</t>
  </si>
  <si>
    <t>(6.7)</t>
  </si>
  <si>
    <t>(74.6)</t>
  </si>
  <si>
    <t>(58.8)</t>
  </si>
  <si>
    <t>(73.9)</t>
  </si>
  <si>
    <t>(60.9)</t>
  </si>
  <si>
    <t>(25.5)</t>
  </si>
  <si>
    <t>(15.4)</t>
  </si>
  <si>
    <t>(67.2)</t>
  </si>
  <si>
    <t>(66.5)</t>
  </si>
  <si>
    <t>(67.7)</t>
  </si>
  <si>
    <t>(19.3)</t>
  </si>
  <si>
    <t>(4.9)</t>
  </si>
  <si>
    <t>(10.1)</t>
  </si>
  <si>
    <t>(75.8)</t>
  </si>
  <si>
    <t>(17.7)</t>
  </si>
  <si>
    <t>(19.8)</t>
  </si>
  <si>
    <t>(21.2)</t>
  </si>
  <si>
    <t>(21.1)</t>
  </si>
  <si>
    <t>(5.7)</t>
  </si>
  <si>
    <t>(7.0)</t>
  </si>
  <si>
    <t>(3.9)</t>
  </si>
  <si>
    <t>(3.6)</t>
  </si>
  <si>
    <t>(2.7)</t>
  </si>
  <si>
    <t>(5.3)</t>
  </si>
  <si>
    <t>(3.4)</t>
  </si>
  <si>
    <t>(4.3)</t>
  </si>
  <si>
    <t>(4.5)</t>
  </si>
  <si>
    <t>(19.4)</t>
  </si>
  <si>
    <t>(11.7)</t>
  </si>
  <si>
    <t>(3.3)</t>
  </si>
  <si>
    <t>(15.6)</t>
  </si>
  <si>
    <t>(14.1)</t>
  </si>
  <si>
    <t>(4.2)</t>
  </si>
  <si>
    <t>(3.5)</t>
  </si>
  <si>
    <t>(5.4)</t>
  </si>
  <si>
    <t>(23.5)</t>
  </si>
  <si>
    <t>(14.3)</t>
  </si>
  <si>
    <t>(12.9)</t>
  </si>
  <si>
    <t>(12.8)</t>
  </si>
  <si>
    <t>(12.2)</t>
  </si>
  <si>
    <t>(89.8)</t>
  </si>
  <si>
    <t>(83.7)</t>
  </si>
  <si>
    <t>Source: OFS – Enquêtes suisses sur la santé 2007, 2012, 2017</t>
  </si>
  <si>
    <t>Source: OFS – Enquêtes suisses sur la santé 2002, 2007, 2012, 2017</t>
  </si>
  <si>
    <t>Source: OFS – Enquêtes suisses sur la santé 2017</t>
  </si>
  <si>
    <t>NBR_SuisseUTES</t>
  </si>
  <si>
    <t>Suisse</t>
  </si>
  <si>
    <t>Suisse alémanique</t>
  </si>
  <si>
    <t>Suisse romande</t>
  </si>
  <si>
    <t>Suisse italienne</t>
  </si>
  <si>
    <t>© Obsan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</si>
</sst>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#################0"/>
    <numFmt numFmtId="165" formatCode="##0"/>
    <numFmt numFmtId="166" formatCode="###############################0"/>
    <numFmt numFmtId="167" formatCode="#######################0"/>
    <numFmt numFmtId="168" formatCode="####0"/>
    <numFmt numFmtId="169" formatCode="###########0"/>
    <numFmt numFmtId="170" formatCode="##########################0"/>
    <numFmt numFmtId="171" formatCode="##############0"/>
    <numFmt numFmtId="172" formatCode="########0.0"/>
    <numFmt numFmtId="173" formatCode="########0"/>
    <numFmt numFmtId="174" formatCode="0.0"/>
  </numFmts>
  <fonts count="5" x14ac:knownFonts="1">
    <font>
      <sz val="9.5"/>
      <color rgb="FF000000"/>
      <name val="Arial"/>
    </font>
    <font>
      <sz val="9.5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7CFEA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B0B7BB"/>
      </left>
      <right style="thin">
        <color rgb="FFB0B7BB"/>
      </right>
      <top/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0B7BB"/>
      </left>
      <right style="thin">
        <color rgb="FFB0B7BB"/>
      </right>
      <top style="thin">
        <color rgb="FFB0B7BB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1C1C1"/>
      </left>
      <right style="thin">
        <color rgb="FFC1C1C1"/>
      </right>
      <top/>
      <bottom style="thin">
        <color rgb="FFC1C1C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172" fontId="2" fillId="2" borderId="2" xfId="0" applyNumberFormat="1" applyFont="1" applyFill="1" applyBorder="1" applyAlignment="1">
      <alignment horizontal="right" indent="1"/>
    </xf>
    <xf numFmtId="168" fontId="2" fillId="2" borderId="2" xfId="0" applyNumberFormat="1" applyFont="1" applyFill="1" applyBorder="1" applyAlignment="1">
      <alignment horizontal="right" indent="1"/>
    </xf>
    <xf numFmtId="172" fontId="2" fillId="2" borderId="2" xfId="0" quotePrefix="1" applyNumberFormat="1" applyFont="1" applyFill="1" applyBorder="1" applyAlignment="1">
      <alignment horizontal="right" indent="1"/>
    </xf>
    <xf numFmtId="172" fontId="2" fillId="2" borderId="4" xfId="0" applyNumberFormat="1" applyFont="1" applyFill="1" applyBorder="1" applyAlignment="1">
      <alignment horizontal="right" indent="1"/>
    </xf>
    <xf numFmtId="168" fontId="2" fillId="2" borderId="4" xfId="0" applyNumberFormat="1" applyFont="1" applyFill="1" applyBorder="1" applyAlignment="1">
      <alignment horizontal="right" indent="1"/>
    </xf>
    <xf numFmtId="0" fontId="2" fillId="2" borderId="0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 wrapText="1"/>
    </xf>
    <xf numFmtId="167" fontId="2" fillId="2" borderId="15" xfId="0" applyNumberFormat="1" applyFont="1" applyFill="1" applyBorder="1" applyAlignment="1">
      <alignment horizontal="left" vertical="top"/>
    </xf>
    <xf numFmtId="174" fontId="2" fillId="2" borderId="15" xfId="0" quotePrefix="1" applyNumberFormat="1" applyFont="1" applyFill="1" applyBorder="1" applyAlignment="1">
      <alignment horizontal="right" indent="1"/>
    </xf>
    <xf numFmtId="172" fontId="2" fillId="2" borderId="15" xfId="0" applyNumberFormat="1" applyFont="1" applyFill="1" applyBorder="1" applyAlignment="1">
      <alignment horizontal="right" indent="1"/>
    </xf>
    <xf numFmtId="168" fontId="2" fillId="2" borderId="15" xfId="0" applyNumberFormat="1" applyFont="1" applyFill="1" applyBorder="1" applyAlignment="1">
      <alignment horizontal="right" indent="1"/>
    </xf>
    <xf numFmtId="173" fontId="2" fillId="2" borderId="15" xfId="0" applyNumberFormat="1" applyFont="1" applyFill="1" applyBorder="1" applyAlignment="1">
      <alignment horizontal="right" indent="1"/>
    </xf>
    <xf numFmtId="167" fontId="2" fillId="2" borderId="16" xfId="0" applyNumberFormat="1" applyFont="1" applyFill="1" applyBorder="1" applyAlignment="1">
      <alignment horizontal="left" vertical="top"/>
    </xf>
    <xf numFmtId="174" fontId="2" fillId="2" borderId="16" xfId="0" quotePrefix="1" applyNumberFormat="1" applyFont="1" applyFill="1" applyBorder="1" applyAlignment="1">
      <alignment horizontal="right" indent="1"/>
    </xf>
    <xf numFmtId="172" fontId="2" fillId="2" borderId="16" xfId="0" applyNumberFormat="1" applyFont="1" applyFill="1" applyBorder="1" applyAlignment="1">
      <alignment horizontal="right" indent="1"/>
    </xf>
    <xf numFmtId="168" fontId="2" fillId="2" borderId="16" xfId="0" applyNumberFormat="1" applyFont="1" applyFill="1" applyBorder="1" applyAlignment="1">
      <alignment horizontal="right" indent="1"/>
    </xf>
    <xf numFmtId="173" fontId="2" fillId="2" borderId="16" xfId="0" applyNumberFormat="1" applyFont="1" applyFill="1" applyBorder="1" applyAlignment="1">
      <alignment horizontal="right" indent="1"/>
    </xf>
    <xf numFmtId="174" fontId="2" fillId="2" borderId="16" xfId="0" applyNumberFormat="1" applyFont="1" applyFill="1" applyBorder="1" applyAlignment="1">
      <alignment horizontal="right" indent="1"/>
    </xf>
    <xf numFmtId="172" fontId="2" fillId="2" borderId="16" xfId="0" quotePrefix="1" applyNumberFormat="1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164" fontId="2" fillId="2" borderId="15" xfId="0" applyNumberFormat="1" applyFont="1" applyFill="1" applyBorder="1" applyAlignment="1">
      <alignment horizontal="left" vertical="top"/>
    </xf>
    <xf numFmtId="164" fontId="2" fillId="2" borderId="16" xfId="0" applyNumberFormat="1" applyFont="1" applyFill="1" applyBorder="1" applyAlignment="1">
      <alignment horizontal="left" vertical="top"/>
    </xf>
    <xf numFmtId="172" fontId="2" fillId="2" borderId="17" xfId="0" applyNumberFormat="1" applyFont="1" applyFill="1" applyBorder="1" applyAlignment="1">
      <alignment horizontal="right" indent="1"/>
    </xf>
    <xf numFmtId="168" fontId="2" fillId="2" borderId="17" xfId="0" applyNumberFormat="1" applyFont="1" applyFill="1" applyBorder="1" applyAlignment="1">
      <alignment horizontal="right" indent="1"/>
    </xf>
    <xf numFmtId="164" fontId="2" fillId="2" borderId="3" xfId="0" applyNumberFormat="1" applyFont="1" applyFill="1" applyBorder="1" applyAlignment="1">
      <alignment horizontal="left" vertical="top"/>
    </xf>
    <xf numFmtId="164" fontId="2" fillId="2" borderId="6" xfId="0" applyNumberFormat="1" applyFont="1" applyFill="1" applyBorder="1" applyAlignment="1">
      <alignment horizontal="left" vertical="top"/>
    </xf>
    <xf numFmtId="172" fontId="2" fillId="2" borderId="15" xfId="0" quotePrefix="1" applyNumberFormat="1" applyFont="1" applyFill="1" applyBorder="1" applyAlignment="1">
      <alignment horizontal="right" indent="1"/>
    </xf>
    <xf numFmtId="173" fontId="2" fillId="2" borderId="16" xfId="0" quotePrefix="1" applyNumberFormat="1" applyFont="1" applyFill="1" applyBorder="1" applyAlignment="1">
      <alignment horizontal="right" indent="1"/>
    </xf>
    <xf numFmtId="0" fontId="4" fillId="4" borderId="5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left" vertical="center"/>
    </xf>
    <xf numFmtId="167" fontId="2" fillId="2" borderId="15" xfId="0" applyNumberFormat="1" applyFont="1" applyFill="1" applyBorder="1" applyAlignment="1">
      <alignment horizontal="left" vertical="top"/>
    </xf>
    <xf numFmtId="167" fontId="2" fillId="2" borderId="16" xfId="0" applyNumberFormat="1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/>
    </xf>
    <xf numFmtId="169" fontId="3" fillId="3" borderId="8" xfId="0" applyNumberFormat="1" applyFont="1" applyFill="1" applyBorder="1" applyAlignment="1">
      <alignment horizontal="center"/>
    </xf>
    <xf numFmtId="169" fontId="3" fillId="3" borderId="9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left" vertical="top"/>
    </xf>
    <xf numFmtId="165" fontId="3" fillId="3" borderId="5" xfId="0" applyNumberFormat="1" applyFont="1" applyFill="1" applyBorder="1" applyAlignment="1">
      <alignment horizontal="center"/>
    </xf>
    <xf numFmtId="166" fontId="2" fillId="2" borderId="16" xfId="0" applyNumberFormat="1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167" fontId="2" fillId="2" borderId="3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170" fontId="3" fillId="3" borderId="5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171" fontId="3" fillId="3" borderId="5" xfId="0" applyNumberFormat="1" applyFont="1" applyFill="1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mruColors>
      <color rgb="FFB7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10"/>
  <sheetViews>
    <sheetView tabSelected="1" workbookViewId="0">
      <selection activeCell="B35" sqref="B35"/>
    </sheetView>
  </sheetViews>
  <sheetFormatPr baseColWidth="10" defaultColWidth="11.5703125" defaultRowHeight="11.25" x14ac:dyDescent="0.2"/>
  <cols>
    <col min="1" max="1" width="17.85546875" style="1" bestFit="1" customWidth="1"/>
    <col min="2" max="2" width="75.5703125" style="1" bestFit="1" customWidth="1"/>
    <col min="3" max="16384" width="11.5703125" style="1"/>
  </cols>
  <sheetData>
    <row r="1" spans="1:2" s="35" customFormat="1" ht="18" customHeight="1" x14ac:dyDescent="0.2">
      <c r="A1" s="34" t="s">
        <v>60</v>
      </c>
      <c r="B1" s="34" t="s">
        <v>61</v>
      </c>
    </row>
    <row r="2" spans="1:2" s="35" customFormat="1" ht="18" customHeight="1" x14ac:dyDescent="0.2">
      <c r="A2" s="34" t="s">
        <v>62</v>
      </c>
      <c r="B2" s="34" t="s">
        <v>70</v>
      </c>
    </row>
    <row r="3" spans="1:2" s="35" customFormat="1" ht="18" customHeight="1" x14ac:dyDescent="0.2">
      <c r="A3" s="34" t="s">
        <v>63</v>
      </c>
      <c r="B3" s="34" t="s">
        <v>71</v>
      </c>
    </row>
    <row r="4" spans="1:2" s="35" customFormat="1" ht="18" customHeight="1" x14ac:dyDescent="0.2">
      <c r="A4" s="34" t="s">
        <v>64</v>
      </c>
      <c r="B4" s="34" t="s">
        <v>72</v>
      </c>
    </row>
    <row r="5" spans="1:2" s="35" customFormat="1" ht="18" customHeight="1" x14ac:dyDescent="0.2">
      <c r="A5" s="34" t="s">
        <v>65</v>
      </c>
      <c r="B5" s="34" t="s">
        <v>53</v>
      </c>
    </row>
    <row r="6" spans="1:2" s="35" customFormat="1" ht="18" customHeight="1" x14ac:dyDescent="0.2">
      <c r="A6" s="34" t="s">
        <v>66</v>
      </c>
      <c r="B6" s="34" t="s">
        <v>54</v>
      </c>
    </row>
    <row r="7" spans="1:2" s="35" customFormat="1" ht="18" customHeight="1" x14ac:dyDescent="0.2">
      <c r="A7" s="34" t="s">
        <v>67</v>
      </c>
      <c r="B7" s="34" t="s">
        <v>56</v>
      </c>
    </row>
    <row r="8" spans="1:2" s="35" customFormat="1" ht="18" customHeight="1" x14ac:dyDescent="0.2">
      <c r="A8" s="34" t="s">
        <v>68</v>
      </c>
      <c r="B8" s="34" t="s">
        <v>57</v>
      </c>
    </row>
    <row r="9" spans="1:2" s="35" customFormat="1" ht="18" customHeight="1" x14ac:dyDescent="0.2">
      <c r="A9" s="34" t="s">
        <v>239</v>
      </c>
      <c r="B9" s="34" t="s">
        <v>58</v>
      </c>
    </row>
    <row r="10" spans="1:2" s="35" customFormat="1" ht="18" customHeight="1" x14ac:dyDescent="0.2">
      <c r="A10" s="34" t="s">
        <v>69</v>
      </c>
      <c r="B10" s="34" t="s">
        <v>59</v>
      </c>
    </row>
  </sheetData>
  <pageMargins left="0.59055118110236227" right="0.39370078740157483" top="0.98425196850393704" bottom="0.59055118110236227" header="0.31496062992125984" footer="0.31496062992125984"/>
  <pageSetup paperSize="9" orientation="landscape" r:id="rId1"/>
  <headerFooter>
    <oddHeader>&amp;R&amp;G</oddHeader>
    <oddFooter>&amp;L&amp;8&amp;F-&amp;A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"/>
  <sheetViews>
    <sheetView zoomScaleNormal="100" workbookViewId="0">
      <selection activeCell="A18" sqref="A18:A19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42578125" style="1" customWidth="1"/>
    <col min="12" max="19" width="8.7109375" style="1" customWidth="1"/>
    <col min="20" max="62" width="10.42578125" style="1" customWidth="1"/>
    <col min="63" max="63" width="6" style="1" bestFit="1" customWidth="1"/>
    <col min="64" max="64" width="12" style="1" bestFit="1" customWidth="1"/>
    <col min="65" max="65" width="13" style="1" bestFit="1" customWidth="1"/>
    <col min="66" max="66" width="9" style="1" bestFit="1" customWidth="1"/>
    <col min="67" max="16384" width="11.42578125" style="1"/>
  </cols>
  <sheetData>
    <row r="1" spans="1:66" s="10" customFormat="1" ht="12.75" customHeight="1" x14ac:dyDescent="0.2">
      <c r="A1" s="44" t="s">
        <v>0</v>
      </c>
      <c r="B1" s="45"/>
      <c r="C1" s="62" t="s">
        <v>58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 t="s">
        <v>58</v>
      </c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4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56" t="s">
        <v>240</v>
      </c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38"/>
    </row>
    <row r="3" spans="1:66" s="10" customFormat="1" x14ac:dyDescent="0.2">
      <c r="A3" s="46"/>
      <c r="B3" s="47"/>
      <c r="C3" s="67" t="s">
        <v>73</v>
      </c>
      <c r="D3" s="41"/>
      <c r="E3" s="41"/>
      <c r="F3" s="41"/>
      <c r="G3" s="67" t="s">
        <v>39</v>
      </c>
      <c r="H3" s="41"/>
      <c r="I3" s="41"/>
      <c r="J3" s="41"/>
      <c r="K3" s="67" t="s">
        <v>40</v>
      </c>
      <c r="L3" s="41"/>
      <c r="M3" s="41"/>
      <c r="N3" s="41"/>
      <c r="O3" s="67" t="s">
        <v>41</v>
      </c>
      <c r="P3" s="41"/>
      <c r="Q3" s="41"/>
      <c r="R3" s="41"/>
      <c r="S3" s="41" t="s">
        <v>4</v>
      </c>
      <c r="T3" s="67" t="s">
        <v>73</v>
      </c>
      <c r="U3" s="41"/>
      <c r="V3" s="41"/>
      <c r="W3" s="41"/>
      <c r="X3" s="67" t="s">
        <v>39</v>
      </c>
      <c r="Y3" s="41"/>
      <c r="Z3" s="41"/>
      <c r="AA3" s="41"/>
      <c r="AB3" s="67" t="s">
        <v>40</v>
      </c>
      <c r="AC3" s="41"/>
      <c r="AD3" s="41"/>
      <c r="AE3" s="41"/>
      <c r="AF3" s="67" t="s">
        <v>41</v>
      </c>
      <c r="AG3" s="41"/>
      <c r="AH3" s="41"/>
      <c r="AI3" s="41"/>
      <c r="AJ3" s="38" t="s">
        <v>4</v>
      </c>
    </row>
    <row r="4" spans="1:66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11" t="s">
        <v>6</v>
      </c>
      <c r="L4" s="40" t="s">
        <v>48</v>
      </c>
      <c r="M4" s="40"/>
      <c r="N4" s="11" t="s">
        <v>55</v>
      </c>
      <c r="O4" s="11" t="s">
        <v>6</v>
      </c>
      <c r="P4" s="40" t="s">
        <v>48</v>
      </c>
      <c r="Q4" s="40"/>
      <c r="R4" s="11" t="s">
        <v>55</v>
      </c>
      <c r="S4" s="57"/>
      <c r="T4" s="11" t="s">
        <v>6</v>
      </c>
      <c r="U4" s="40" t="s">
        <v>48</v>
      </c>
      <c r="V4" s="40"/>
      <c r="W4" s="11" t="s">
        <v>55</v>
      </c>
      <c r="X4" s="11" t="s">
        <v>6</v>
      </c>
      <c r="Y4" s="40" t="s">
        <v>48</v>
      </c>
      <c r="Z4" s="40"/>
      <c r="AA4" s="11" t="s">
        <v>55</v>
      </c>
      <c r="AB4" s="11" t="s">
        <v>6</v>
      </c>
      <c r="AC4" s="40" t="s">
        <v>48</v>
      </c>
      <c r="AD4" s="40"/>
      <c r="AE4" s="11" t="s">
        <v>55</v>
      </c>
      <c r="AF4" s="11" t="s">
        <v>6</v>
      </c>
      <c r="AG4" s="40" t="s">
        <v>48</v>
      </c>
      <c r="AH4" s="40"/>
      <c r="AI4" s="11" t="s">
        <v>55</v>
      </c>
      <c r="AJ4" s="39"/>
    </row>
    <row r="5" spans="1:66" x14ac:dyDescent="0.2">
      <c r="A5" s="36" t="s">
        <v>7</v>
      </c>
      <c r="B5" s="12">
        <v>2017</v>
      </c>
      <c r="C5" s="14">
        <v>74.87</v>
      </c>
      <c r="D5" s="14">
        <v>72.62</v>
      </c>
      <c r="E5" s="14">
        <v>77.13</v>
      </c>
      <c r="F5" s="16">
        <v>1280</v>
      </c>
      <c r="G5" s="14">
        <v>15.98</v>
      </c>
      <c r="H5" s="14">
        <v>14.06</v>
      </c>
      <c r="I5" s="14">
        <v>17.899999999999999</v>
      </c>
      <c r="J5" s="15">
        <v>258</v>
      </c>
      <c r="K5" s="14">
        <v>5.48</v>
      </c>
      <c r="L5" s="14">
        <v>4.3</v>
      </c>
      <c r="M5" s="14">
        <v>6.66</v>
      </c>
      <c r="N5" s="16">
        <v>87</v>
      </c>
      <c r="O5" s="14">
        <v>3.67</v>
      </c>
      <c r="P5" s="14">
        <v>2.71</v>
      </c>
      <c r="Q5" s="14">
        <v>4.62</v>
      </c>
      <c r="R5" s="16">
        <v>62</v>
      </c>
      <c r="S5" s="16">
        <v>1687</v>
      </c>
      <c r="T5" s="14">
        <v>74.400000000000006</v>
      </c>
      <c r="U5" s="14">
        <v>72.989999999999995</v>
      </c>
      <c r="V5" s="14">
        <v>75.819999999999993</v>
      </c>
      <c r="W5" s="16">
        <v>3835</v>
      </c>
      <c r="X5" s="14">
        <v>16.89</v>
      </c>
      <c r="Y5" s="14">
        <v>15.67</v>
      </c>
      <c r="Z5" s="14">
        <v>18.11</v>
      </c>
      <c r="AA5" s="15">
        <v>830</v>
      </c>
      <c r="AB5" s="14">
        <v>5.21</v>
      </c>
      <c r="AC5" s="14">
        <v>4.4800000000000004</v>
      </c>
      <c r="AD5" s="14">
        <v>5.95</v>
      </c>
      <c r="AE5" s="16">
        <v>246</v>
      </c>
      <c r="AF5" s="14">
        <v>3.49</v>
      </c>
      <c r="AG5" s="14">
        <v>2.9</v>
      </c>
      <c r="AH5" s="14">
        <v>4.08</v>
      </c>
      <c r="AI5" s="16">
        <v>184</v>
      </c>
      <c r="AJ5" s="16">
        <v>5095</v>
      </c>
    </row>
    <row r="6" spans="1:66" x14ac:dyDescent="0.2">
      <c r="A6" s="37"/>
      <c r="B6" s="17">
        <v>2012</v>
      </c>
      <c r="C6" s="19">
        <v>74.17</v>
      </c>
      <c r="D6" s="19">
        <v>71.569999999999993</v>
      </c>
      <c r="E6" s="19">
        <v>76.78</v>
      </c>
      <c r="F6" s="21">
        <v>1282</v>
      </c>
      <c r="G6" s="19">
        <v>15.29</v>
      </c>
      <c r="H6" s="19">
        <v>13.08</v>
      </c>
      <c r="I6" s="19">
        <v>17.5</v>
      </c>
      <c r="J6" s="20">
        <v>244</v>
      </c>
      <c r="K6" s="19">
        <v>4.6900000000000004</v>
      </c>
      <c r="L6" s="19">
        <v>3.48</v>
      </c>
      <c r="M6" s="19">
        <v>5.91</v>
      </c>
      <c r="N6" s="21">
        <v>76</v>
      </c>
      <c r="O6" s="19">
        <v>5.84</v>
      </c>
      <c r="P6" s="19">
        <v>4.4400000000000004</v>
      </c>
      <c r="Q6" s="19">
        <v>7.24</v>
      </c>
      <c r="R6" s="21">
        <v>91</v>
      </c>
      <c r="S6" s="21">
        <v>1693</v>
      </c>
      <c r="T6" s="19">
        <v>74.91</v>
      </c>
      <c r="U6" s="19">
        <v>73.27</v>
      </c>
      <c r="V6" s="19">
        <v>76.56</v>
      </c>
      <c r="W6" s="21">
        <v>3632</v>
      </c>
      <c r="X6" s="19">
        <v>15.48</v>
      </c>
      <c r="Y6" s="19">
        <v>14.22</v>
      </c>
      <c r="Z6" s="19">
        <v>16.739999999999998</v>
      </c>
      <c r="AA6" s="20">
        <v>735</v>
      </c>
      <c r="AB6" s="19">
        <v>4.55</v>
      </c>
      <c r="AC6" s="19">
        <v>3.81</v>
      </c>
      <c r="AD6" s="19">
        <v>5.29</v>
      </c>
      <c r="AE6" s="21">
        <v>207</v>
      </c>
      <c r="AF6" s="19">
        <v>5.0599999999999996</v>
      </c>
      <c r="AG6" s="19">
        <v>3.94</v>
      </c>
      <c r="AH6" s="19">
        <v>6.18</v>
      </c>
      <c r="AI6" s="21">
        <v>215</v>
      </c>
      <c r="AJ6" s="21">
        <v>4789</v>
      </c>
    </row>
    <row r="7" spans="1:66" x14ac:dyDescent="0.2">
      <c r="A7" s="37"/>
      <c r="B7" s="17">
        <v>2007</v>
      </c>
      <c r="C7" s="19">
        <v>76.77</v>
      </c>
      <c r="D7" s="19">
        <v>74.430000000000007</v>
      </c>
      <c r="E7" s="19">
        <v>79.11</v>
      </c>
      <c r="F7" s="21">
        <v>1305</v>
      </c>
      <c r="G7" s="19">
        <v>14.55</v>
      </c>
      <c r="H7" s="19">
        <v>12.59</v>
      </c>
      <c r="I7" s="19">
        <v>16.5</v>
      </c>
      <c r="J7" s="20">
        <v>256</v>
      </c>
      <c r="K7" s="19">
        <v>4.33</v>
      </c>
      <c r="L7" s="19">
        <v>3.15</v>
      </c>
      <c r="M7" s="19">
        <v>5.5</v>
      </c>
      <c r="N7" s="21">
        <v>75</v>
      </c>
      <c r="O7" s="19">
        <v>4.3600000000000003</v>
      </c>
      <c r="P7" s="19">
        <v>3.33</v>
      </c>
      <c r="Q7" s="19">
        <v>5.39</v>
      </c>
      <c r="R7" s="21">
        <v>83</v>
      </c>
      <c r="S7" s="21">
        <v>1719</v>
      </c>
      <c r="T7" s="19">
        <v>75.349999999999994</v>
      </c>
      <c r="U7" s="19">
        <v>73.81</v>
      </c>
      <c r="V7" s="19">
        <v>76.900000000000006</v>
      </c>
      <c r="W7" s="21">
        <v>3340</v>
      </c>
      <c r="X7" s="19">
        <v>15.33</v>
      </c>
      <c r="Y7" s="19">
        <v>14.06</v>
      </c>
      <c r="Z7" s="19">
        <v>16.59</v>
      </c>
      <c r="AA7" s="20">
        <v>717</v>
      </c>
      <c r="AB7" s="19">
        <v>4.68</v>
      </c>
      <c r="AC7" s="19">
        <v>3.89</v>
      </c>
      <c r="AD7" s="19">
        <v>5.47</v>
      </c>
      <c r="AE7" s="21">
        <v>213</v>
      </c>
      <c r="AF7" s="19">
        <v>4.6399999999999997</v>
      </c>
      <c r="AG7" s="19">
        <v>3.88</v>
      </c>
      <c r="AH7" s="19">
        <v>5.4</v>
      </c>
      <c r="AI7" s="21">
        <v>207</v>
      </c>
      <c r="AJ7" s="21">
        <v>4477</v>
      </c>
    </row>
    <row r="8" spans="1:66" x14ac:dyDescent="0.2">
      <c r="A8" s="37"/>
      <c r="B8" s="17">
        <v>2002</v>
      </c>
      <c r="C8" s="19">
        <v>77.91</v>
      </c>
      <c r="D8" s="19">
        <v>75.239999999999995</v>
      </c>
      <c r="E8" s="19">
        <v>80.569999999999993</v>
      </c>
      <c r="F8" s="21">
        <v>1141</v>
      </c>
      <c r="G8" s="19">
        <v>15.13</v>
      </c>
      <c r="H8" s="19">
        <v>12.9</v>
      </c>
      <c r="I8" s="19">
        <v>17.36</v>
      </c>
      <c r="J8" s="20">
        <v>229</v>
      </c>
      <c r="K8" s="19">
        <v>3.85</v>
      </c>
      <c r="L8" s="19">
        <v>2.69</v>
      </c>
      <c r="M8" s="19">
        <v>5.01</v>
      </c>
      <c r="N8" s="21">
        <v>59</v>
      </c>
      <c r="O8" s="19">
        <v>3.11</v>
      </c>
      <c r="P8" s="19">
        <v>1.7</v>
      </c>
      <c r="Q8" s="19">
        <v>4.5199999999999996</v>
      </c>
      <c r="R8" s="21">
        <v>34</v>
      </c>
      <c r="S8" s="21">
        <v>1463</v>
      </c>
      <c r="T8" s="19">
        <v>79.25</v>
      </c>
      <c r="U8" s="19">
        <v>77.73</v>
      </c>
      <c r="V8" s="19">
        <v>80.77</v>
      </c>
      <c r="W8" s="21">
        <v>3423</v>
      </c>
      <c r="X8" s="19">
        <v>14.72</v>
      </c>
      <c r="Y8" s="19">
        <v>13.41</v>
      </c>
      <c r="Z8" s="19">
        <v>16.03</v>
      </c>
      <c r="AA8" s="20">
        <v>661</v>
      </c>
      <c r="AB8" s="19">
        <v>3.41</v>
      </c>
      <c r="AC8" s="19">
        <v>2.72</v>
      </c>
      <c r="AD8" s="19">
        <v>4.0999999999999996</v>
      </c>
      <c r="AE8" s="21">
        <v>146</v>
      </c>
      <c r="AF8" s="19">
        <v>2.62</v>
      </c>
      <c r="AG8" s="19">
        <v>1.97</v>
      </c>
      <c r="AH8" s="19">
        <v>3.27</v>
      </c>
      <c r="AI8" s="21">
        <v>101</v>
      </c>
      <c r="AJ8" s="21">
        <v>4331</v>
      </c>
    </row>
    <row r="9" spans="1:66" x14ac:dyDescent="0.2">
      <c r="A9" s="54" t="s">
        <v>8</v>
      </c>
      <c r="B9" s="17" t="s">
        <v>9</v>
      </c>
      <c r="C9" s="19">
        <v>78.25</v>
      </c>
      <c r="D9" s="19">
        <v>75.010000000000005</v>
      </c>
      <c r="E9" s="19">
        <v>81.489999999999995</v>
      </c>
      <c r="F9" s="21">
        <v>582</v>
      </c>
      <c r="G9" s="19">
        <v>12.82</v>
      </c>
      <c r="H9" s="19">
        <v>10.18</v>
      </c>
      <c r="I9" s="19">
        <v>15.47</v>
      </c>
      <c r="J9" s="20">
        <v>91</v>
      </c>
      <c r="K9" s="19">
        <v>4.53</v>
      </c>
      <c r="L9" s="19">
        <v>2.91</v>
      </c>
      <c r="M9" s="19">
        <v>6.16</v>
      </c>
      <c r="N9" s="21">
        <v>31</v>
      </c>
      <c r="O9" s="19">
        <v>4.3899999999999997</v>
      </c>
      <c r="P9" s="19">
        <v>2.79</v>
      </c>
      <c r="Q9" s="19">
        <v>5.99</v>
      </c>
      <c r="R9" s="21">
        <v>31</v>
      </c>
      <c r="S9" s="21">
        <v>735</v>
      </c>
      <c r="T9" s="19">
        <v>76.06</v>
      </c>
      <c r="U9" s="19">
        <v>74.03</v>
      </c>
      <c r="V9" s="19">
        <v>78.08</v>
      </c>
      <c r="W9" s="21">
        <v>1835</v>
      </c>
      <c r="X9" s="19">
        <v>15.23</v>
      </c>
      <c r="Y9" s="19">
        <v>13.52</v>
      </c>
      <c r="Z9" s="19">
        <v>16.940000000000001</v>
      </c>
      <c r="AA9" s="20">
        <v>355</v>
      </c>
      <c r="AB9" s="19">
        <v>4.62</v>
      </c>
      <c r="AC9" s="19">
        <v>3.59</v>
      </c>
      <c r="AD9" s="19">
        <v>5.65</v>
      </c>
      <c r="AE9" s="21">
        <v>101</v>
      </c>
      <c r="AF9" s="19">
        <v>4.09</v>
      </c>
      <c r="AG9" s="19">
        <v>3.18</v>
      </c>
      <c r="AH9" s="19">
        <v>5.01</v>
      </c>
      <c r="AI9" s="21">
        <v>99</v>
      </c>
      <c r="AJ9" s="21">
        <v>2390</v>
      </c>
    </row>
    <row r="10" spans="1:66" x14ac:dyDescent="0.2">
      <c r="A10" s="52"/>
      <c r="B10" s="17" t="s">
        <v>10</v>
      </c>
      <c r="C10" s="19">
        <v>72.44</v>
      </c>
      <c r="D10" s="19">
        <v>69.36</v>
      </c>
      <c r="E10" s="19">
        <v>75.52</v>
      </c>
      <c r="F10" s="21">
        <v>698</v>
      </c>
      <c r="G10" s="19">
        <v>18.25</v>
      </c>
      <c r="H10" s="19">
        <v>15.56</v>
      </c>
      <c r="I10" s="19">
        <v>20.93</v>
      </c>
      <c r="J10" s="20">
        <v>167</v>
      </c>
      <c r="K10" s="19">
        <v>6.17</v>
      </c>
      <c r="L10" s="19">
        <v>4.5</v>
      </c>
      <c r="M10" s="19">
        <v>7.83</v>
      </c>
      <c r="N10" s="21">
        <v>56</v>
      </c>
      <c r="O10" s="19">
        <v>3.15</v>
      </c>
      <c r="P10" s="19">
        <v>1.98</v>
      </c>
      <c r="Q10" s="19">
        <v>4.3099999999999996</v>
      </c>
      <c r="R10" s="21">
        <v>31</v>
      </c>
      <c r="S10" s="21">
        <v>952</v>
      </c>
      <c r="T10" s="19">
        <v>73.02</v>
      </c>
      <c r="U10" s="19">
        <v>71.05</v>
      </c>
      <c r="V10" s="19">
        <v>74.989999999999995</v>
      </c>
      <c r="W10" s="21">
        <v>2000</v>
      </c>
      <c r="X10" s="19">
        <v>18.28</v>
      </c>
      <c r="Y10" s="19">
        <v>16.559999999999999</v>
      </c>
      <c r="Z10" s="19">
        <v>19.989999999999998</v>
      </c>
      <c r="AA10" s="20">
        <v>475</v>
      </c>
      <c r="AB10" s="19">
        <v>5.71</v>
      </c>
      <c r="AC10" s="19">
        <v>4.67</v>
      </c>
      <c r="AD10" s="19">
        <v>6.75</v>
      </c>
      <c r="AE10" s="21">
        <v>145</v>
      </c>
      <c r="AF10" s="19">
        <v>2.99</v>
      </c>
      <c r="AG10" s="19">
        <v>2.23</v>
      </c>
      <c r="AH10" s="19">
        <v>3.76</v>
      </c>
      <c r="AI10" s="21">
        <v>85</v>
      </c>
      <c r="AJ10" s="21">
        <v>2705</v>
      </c>
    </row>
    <row r="11" spans="1:66" x14ac:dyDescent="0.2">
      <c r="A11" s="54" t="s">
        <v>11</v>
      </c>
      <c r="B11" s="17" t="s">
        <v>12</v>
      </c>
      <c r="C11" s="19">
        <v>76.91</v>
      </c>
      <c r="D11" s="19">
        <v>74.47</v>
      </c>
      <c r="E11" s="19">
        <v>79.34</v>
      </c>
      <c r="F11" s="21">
        <v>1040</v>
      </c>
      <c r="G11" s="19">
        <v>15.16</v>
      </c>
      <c r="H11" s="19">
        <v>13.08</v>
      </c>
      <c r="I11" s="19">
        <v>17.25</v>
      </c>
      <c r="J11" s="20">
        <v>199</v>
      </c>
      <c r="K11" s="19">
        <v>4.8600000000000003</v>
      </c>
      <c r="L11" s="19">
        <v>3.61</v>
      </c>
      <c r="M11" s="19">
        <v>6.1</v>
      </c>
      <c r="N11" s="21">
        <v>61</v>
      </c>
      <c r="O11" s="19">
        <v>3.07</v>
      </c>
      <c r="P11" s="19">
        <v>2.13</v>
      </c>
      <c r="Q11" s="19">
        <v>4.0199999999999996</v>
      </c>
      <c r="R11" s="21">
        <v>43</v>
      </c>
      <c r="S11" s="21">
        <v>1343</v>
      </c>
      <c r="T11" s="19">
        <v>76.709999999999994</v>
      </c>
      <c r="U11" s="19">
        <v>75.16</v>
      </c>
      <c r="V11" s="19">
        <v>78.260000000000005</v>
      </c>
      <c r="W11" s="21">
        <v>3084</v>
      </c>
      <c r="X11" s="19">
        <v>15.73</v>
      </c>
      <c r="Y11" s="19">
        <v>14.4</v>
      </c>
      <c r="Z11" s="19">
        <v>17.059999999999999</v>
      </c>
      <c r="AA11" s="20">
        <v>622</v>
      </c>
      <c r="AB11" s="19">
        <v>4.49</v>
      </c>
      <c r="AC11" s="19">
        <v>3.72</v>
      </c>
      <c r="AD11" s="19">
        <v>5.27</v>
      </c>
      <c r="AE11" s="21">
        <v>171</v>
      </c>
      <c r="AF11" s="19">
        <v>3.06</v>
      </c>
      <c r="AG11" s="19">
        <v>2.4300000000000002</v>
      </c>
      <c r="AH11" s="19">
        <v>3.69</v>
      </c>
      <c r="AI11" s="21">
        <v>126</v>
      </c>
      <c r="AJ11" s="21">
        <v>4003</v>
      </c>
    </row>
    <row r="12" spans="1:66" x14ac:dyDescent="0.2">
      <c r="A12" s="52"/>
      <c r="B12" s="17" t="s">
        <v>13</v>
      </c>
      <c r="C12" s="19">
        <v>68.19</v>
      </c>
      <c r="D12" s="19">
        <v>62.86</v>
      </c>
      <c r="E12" s="19">
        <v>73.53</v>
      </c>
      <c r="F12" s="21">
        <v>240</v>
      </c>
      <c r="G12" s="19">
        <v>18.66</v>
      </c>
      <c r="H12" s="19">
        <v>14.13</v>
      </c>
      <c r="I12" s="19">
        <v>23.18</v>
      </c>
      <c r="J12" s="20">
        <v>59</v>
      </c>
      <c r="K12" s="23" t="s">
        <v>143</v>
      </c>
      <c r="L12" s="19">
        <v>4.55</v>
      </c>
      <c r="M12" s="19">
        <v>10.52</v>
      </c>
      <c r="N12" s="21">
        <v>26</v>
      </c>
      <c r="O12" s="23" t="s">
        <v>112</v>
      </c>
      <c r="P12" s="19">
        <v>2.98</v>
      </c>
      <c r="Q12" s="19">
        <v>8.25</v>
      </c>
      <c r="R12" s="21">
        <v>19</v>
      </c>
      <c r="S12" s="21">
        <v>344</v>
      </c>
      <c r="T12" s="19">
        <v>67</v>
      </c>
      <c r="U12" s="19">
        <v>63.77</v>
      </c>
      <c r="V12" s="19">
        <v>70.239999999999995</v>
      </c>
      <c r="W12" s="21">
        <v>751</v>
      </c>
      <c r="X12" s="19">
        <v>20.6</v>
      </c>
      <c r="Y12" s="19">
        <v>17.78</v>
      </c>
      <c r="Z12" s="19">
        <v>23.41</v>
      </c>
      <c r="AA12" s="20">
        <v>208</v>
      </c>
      <c r="AB12" s="19">
        <v>7.52</v>
      </c>
      <c r="AC12" s="19">
        <v>5.68</v>
      </c>
      <c r="AD12" s="19">
        <v>9.36</v>
      </c>
      <c r="AE12" s="21">
        <v>75</v>
      </c>
      <c r="AF12" s="19">
        <v>4.88</v>
      </c>
      <c r="AG12" s="19">
        <v>3.46</v>
      </c>
      <c r="AH12" s="19">
        <v>6.3</v>
      </c>
      <c r="AI12" s="21">
        <v>58</v>
      </c>
      <c r="AJ12" s="21">
        <v>1092</v>
      </c>
    </row>
    <row r="13" spans="1:66" x14ac:dyDescent="0.2">
      <c r="A13" s="54" t="s">
        <v>14</v>
      </c>
      <c r="B13" s="25" t="s">
        <v>42</v>
      </c>
      <c r="C13" s="19">
        <v>74.37</v>
      </c>
      <c r="D13" s="19">
        <v>70.03</v>
      </c>
      <c r="E13" s="19">
        <v>78.709999999999994</v>
      </c>
      <c r="F13" s="21">
        <v>346</v>
      </c>
      <c r="G13" s="19">
        <v>16.3</v>
      </c>
      <c r="H13" s="19">
        <v>12.59</v>
      </c>
      <c r="I13" s="19">
        <v>20.010000000000002</v>
      </c>
      <c r="J13" s="20">
        <v>70</v>
      </c>
      <c r="K13" s="23" t="s">
        <v>212</v>
      </c>
      <c r="L13" s="19">
        <v>3.44</v>
      </c>
      <c r="M13" s="19">
        <v>7.95</v>
      </c>
      <c r="N13" s="21">
        <v>26</v>
      </c>
      <c r="O13" s="23" t="s">
        <v>215</v>
      </c>
      <c r="P13" s="19">
        <v>1.8</v>
      </c>
      <c r="Q13" s="19">
        <v>5.46</v>
      </c>
      <c r="R13" s="21">
        <v>17</v>
      </c>
      <c r="S13" s="21">
        <v>459</v>
      </c>
      <c r="T13" s="19">
        <v>75.400000000000006</v>
      </c>
      <c r="U13" s="19">
        <v>72.5</v>
      </c>
      <c r="V13" s="19">
        <v>78.3</v>
      </c>
      <c r="W13" s="21">
        <v>900</v>
      </c>
      <c r="X13" s="19">
        <v>16.45</v>
      </c>
      <c r="Y13" s="19">
        <v>13.91</v>
      </c>
      <c r="Z13" s="19">
        <v>18.98</v>
      </c>
      <c r="AA13" s="20">
        <v>185</v>
      </c>
      <c r="AB13" s="19">
        <v>4.62</v>
      </c>
      <c r="AC13" s="19">
        <v>3.25</v>
      </c>
      <c r="AD13" s="19">
        <v>5.99</v>
      </c>
      <c r="AE13" s="21">
        <v>53</v>
      </c>
      <c r="AF13" s="19">
        <v>3.53</v>
      </c>
      <c r="AG13" s="19">
        <v>2.35</v>
      </c>
      <c r="AH13" s="19">
        <v>4.7</v>
      </c>
      <c r="AI13" s="21">
        <v>45</v>
      </c>
      <c r="AJ13" s="21">
        <v>1183</v>
      </c>
    </row>
    <row r="14" spans="1:66" x14ac:dyDescent="0.2">
      <c r="A14" s="52"/>
      <c r="B14" s="25" t="s">
        <v>43</v>
      </c>
      <c r="C14" s="19">
        <v>75.88</v>
      </c>
      <c r="D14" s="19">
        <v>72.739999999999995</v>
      </c>
      <c r="E14" s="19">
        <v>79.02</v>
      </c>
      <c r="F14" s="21">
        <v>653</v>
      </c>
      <c r="G14" s="19">
        <v>16.71</v>
      </c>
      <c r="H14" s="19">
        <v>13.93</v>
      </c>
      <c r="I14" s="19">
        <v>19.48</v>
      </c>
      <c r="J14" s="20">
        <v>137</v>
      </c>
      <c r="K14" s="19">
        <v>4.7699999999999996</v>
      </c>
      <c r="L14" s="19">
        <v>3.21</v>
      </c>
      <c r="M14" s="19">
        <v>6.34</v>
      </c>
      <c r="N14" s="21">
        <v>38</v>
      </c>
      <c r="O14" s="23" t="s">
        <v>122</v>
      </c>
      <c r="P14" s="19">
        <v>1.55</v>
      </c>
      <c r="Q14" s="19">
        <v>3.73</v>
      </c>
      <c r="R14" s="21">
        <v>24</v>
      </c>
      <c r="S14" s="21">
        <v>852</v>
      </c>
      <c r="T14" s="19">
        <v>74.42</v>
      </c>
      <c r="U14" s="19">
        <v>72.47</v>
      </c>
      <c r="V14" s="19">
        <v>76.37</v>
      </c>
      <c r="W14" s="21">
        <v>2003</v>
      </c>
      <c r="X14" s="19">
        <v>17.260000000000002</v>
      </c>
      <c r="Y14" s="19">
        <v>15.59</v>
      </c>
      <c r="Z14" s="19">
        <v>18.940000000000001</v>
      </c>
      <c r="AA14" s="20">
        <v>447</v>
      </c>
      <c r="AB14" s="19">
        <v>5.16</v>
      </c>
      <c r="AC14" s="19">
        <v>4.1500000000000004</v>
      </c>
      <c r="AD14" s="19">
        <v>6.18</v>
      </c>
      <c r="AE14" s="21">
        <v>127</v>
      </c>
      <c r="AF14" s="19">
        <v>3.16</v>
      </c>
      <c r="AG14" s="19">
        <v>2.34</v>
      </c>
      <c r="AH14" s="19">
        <v>3.97</v>
      </c>
      <c r="AI14" s="21">
        <v>83</v>
      </c>
      <c r="AJ14" s="21">
        <v>2660</v>
      </c>
    </row>
    <row r="15" spans="1:66" x14ac:dyDescent="0.2">
      <c r="A15" s="52"/>
      <c r="B15" s="17" t="s">
        <v>15</v>
      </c>
      <c r="C15" s="19">
        <v>73.58</v>
      </c>
      <c r="D15" s="19">
        <v>68.739999999999995</v>
      </c>
      <c r="E15" s="19">
        <v>78.42</v>
      </c>
      <c r="F15" s="21">
        <v>275</v>
      </c>
      <c r="G15" s="19">
        <v>13.82</v>
      </c>
      <c r="H15" s="19">
        <v>10.039999999999999</v>
      </c>
      <c r="I15" s="19">
        <v>17.59</v>
      </c>
      <c r="J15" s="20">
        <v>49</v>
      </c>
      <c r="K15" s="23" t="s">
        <v>213</v>
      </c>
      <c r="L15" s="19">
        <v>4.1399999999999997</v>
      </c>
      <c r="M15" s="19">
        <v>9.94</v>
      </c>
      <c r="N15" s="21">
        <v>23</v>
      </c>
      <c r="O15" s="23" t="s">
        <v>112</v>
      </c>
      <c r="P15" s="19">
        <v>3.09</v>
      </c>
      <c r="Q15" s="19">
        <v>8.0399999999999991</v>
      </c>
      <c r="R15" s="21">
        <v>20</v>
      </c>
      <c r="S15" s="21">
        <v>367</v>
      </c>
      <c r="T15" s="19">
        <v>73.52</v>
      </c>
      <c r="U15" s="19">
        <v>70.59</v>
      </c>
      <c r="V15" s="19">
        <v>76.44</v>
      </c>
      <c r="W15" s="21">
        <v>914</v>
      </c>
      <c r="X15" s="19">
        <v>16.43</v>
      </c>
      <c r="Y15" s="19">
        <v>13.95</v>
      </c>
      <c r="Z15" s="19">
        <v>18.920000000000002</v>
      </c>
      <c r="AA15" s="20">
        <v>194</v>
      </c>
      <c r="AB15" s="19">
        <v>5.94</v>
      </c>
      <c r="AC15" s="19">
        <v>4.3</v>
      </c>
      <c r="AD15" s="19">
        <v>7.57</v>
      </c>
      <c r="AE15" s="21">
        <v>65</v>
      </c>
      <c r="AF15" s="19">
        <v>4.1100000000000003</v>
      </c>
      <c r="AG15" s="19">
        <v>2.88</v>
      </c>
      <c r="AH15" s="19">
        <v>5.34</v>
      </c>
      <c r="AI15" s="21">
        <v>55</v>
      </c>
      <c r="AJ15" s="21">
        <v>1228</v>
      </c>
    </row>
    <row r="16" spans="1:66" ht="14.25" customHeight="1" x14ac:dyDescent="0.2">
      <c r="A16" s="54" t="s">
        <v>16</v>
      </c>
      <c r="B16" s="25" t="s">
        <v>47</v>
      </c>
      <c r="C16" s="19">
        <v>74.790000000000006</v>
      </c>
      <c r="D16" s="19">
        <v>72.08</v>
      </c>
      <c r="E16" s="19">
        <v>77.489999999999995</v>
      </c>
      <c r="F16" s="21">
        <v>869</v>
      </c>
      <c r="G16" s="19">
        <v>15.9</v>
      </c>
      <c r="H16" s="19">
        <v>13.59</v>
      </c>
      <c r="I16" s="19">
        <v>18.2</v>
      </c>
      <c r="J16" s="20">
        <v>177</v>
      </c>
      <c r="K16" s="19">
        <v>6</v>
      </c>
      <c r="L16" s="19">
        <v>4.5199999999999996</v>
      </c>
      <c r="M16" s="19">
        <v>7.48</v>
      </c>
      <c r="N16" s="21">
        <v>66</v>
      </c>
      <c r="O16" s="19">
        <v>3.32</v>
      </c>
      <c r="P16" s="19">
        <v>2.25</v>
      </c>
      <c r="Q16" s="19">
        <v>4.3899999999999997</v>
      </c>
      <c r="R16" s="21">
        <v>39</v>
      </c>
      <c r="S16" s="21">
        <v>1151</v>
      </c>
      <c r="T16" s="19">
        <v>73.540000000000006</v>
      </c>
      <c r="U16" s="19">
        <v>71.87</v>
      </c>
      <c r="V16" s="19">
        <v>75.2</v>
      </c>
      <c r="W16" s="21">
        <v>2824</v>
      </c>
      <c r="X16" s="19">
        <v>17.47</v>
      </c>
      <c r="Y16" s="19">
        <v>16.04</v>
      </c>
      <c r="Z16" s="19">
        <v>18.899999999999999</v>
      </c>
      <c r="AA16" s="20">
        <v>638</v>
      </c>
      <c r="AB16" s="19">
        <v>5.46</v>
      </c>
      <c r="AC16" s="19">
        <v>4.59</v>
      </c>
      <c r="AD16" s="19">
        <v>6.34</v>
      </c>
      <c r="AE16" s="21">
        <v>193</v>
      </c>
      <c r="AF16" s="19">
        <v>3.53</v>
      </c>
      <c r="AG16" s="19">
        <v>2.84</v>
      </c>
      <c r="AH16" s="19">
        <v>4.2300000000000004</v>
      </c>
      <c r="AI16" s="21">
        <v>136</v>
      </c>
      <c r="AJ16" s="21">
        <v>3791</v>
      </c>
    </row>
    <row r="17" spans="1:36" x14ac:dyDescent="0.2">
      <c r="A17" s="52"/>
      <c r="B17" s="25" t="s">
        <v>46</v>
      </c>
      <c r="C17" s="19">
        <v>76.58</v>
      </c>
      <c r="D17" s="19">
        <v>72.25</v>
      </c>
      <c r="E17" s="19">
        <v>80.900000000000006</v>
      </c>
      <c r="F17" s="21">
        <v>359</v>
      </c>
      <c r="G17" s="19">
        <v>15.53</v>
      </c>
      <c r="H17" s="19">
        <v>11.8</v>
      </c>
      <c r="I17" s="19">
        <v>19.260000000000002</v>
      </c>
      <c r="J17" s="20">
        <v>65</v>
      </c>
      <c r="K17" s="23" t="s">
        <v>214</v>
      </c>
      <c r="L17" s="19">
        <v>1.94</v>
      </c>
      <c r="M17" s="19">
        <v>5.84</v>
      </c>
      <c r="N17" s="21">
        <v>16</v>
      </c>
      <c r="O17" s="23" t="s">
        <v>124</v>
      </c>
      <c r="P17" s="19">
        <v>1.98</v>
      </c>
      <c r="Q17" s="19">
        <v>6.03</v>
      </c>
      <c r="R17" s="21">
        <v>17</v>
      </c>
      <c r="S17" s="21">
        <v>457</v>
      </c>
      <c r="T17" s="19">
        <v>78.62</v>
      </c>
      <c r="U17" s="19">
        <v>75.75</v>
      </c>
      <c r="V17" s="19">
        <v>81.489999999999995</v>
      </c>
      <c r="W17" s="21">
        <v>834</v>
      </c>
      <c r="X17" s="19">
        <v>14.23</v>
      </c>
      <c r="Y17" s="19">
        <v>11.83</v>
      </c>
      <c r="Z17" s="19">
        <v>16.64</v>
      </c>
      <c r="AA17" s="20">
        <v>148</v>
      </c>
      <c r="AB17" s="19">
        <v>4.3899999999999997</v>
      </c>
      <c r="AC17" s="19">
        <v>2.84</v>
      </c>
      <c r="AD17" s="19">
        <v>5.95</v>
      </c>
      <c r="AE17" s="21">
        <v>38</v>
      </c>
      <c r="AF17" s="19">
        <v>2.75</v>
      </c>
      <c r="AG17" s="19">
        <v>1.67</v>
      </c>
      <c r="AH17" s="19">
        <v>3.83</v>
      </c>
      <c r="AI17" s="21">
        <v>32</v>
      </c>
      <c r="AJ17" s="21">
        <v>1052</v>
      </c>
    </row>
    <row r="18" spans="1:36" x14ac:dyDescent="0.2">
      <c r="A18" s="54" t="s">
        <v>17</v>
      </c>
      <c r="B18" s="17" t="s">
        <v>18</v>
      </c>
      <c r="C18" s="19">
        <v>75.400000000000006</v>
      </c>
      <c r="D18" s="19">
        <v>72.78</v>
      </c>
      <c r="E18" s="19">
        <v>78.03</v>
      </c>
      <c r="F18" s="21">
        <v>924</v>
      </c>
      <c r="G18" s="19">
        <v>15.69</v>
      </c>
      <c r="H18" s="19">
        <v>13.47</v>
      </c>
      <c r="I18" s="19">
        <v>17.899999999999999</v>
      </c>
      <c r="J18" s="20">
        <v>180</v>
      </c>
      <c r="K18" s="19">
        <v>4.88</v>
      </c>
      <c r="L18" s="19">
        <v>3.54</v>
      </c>
      <c r="M18" s="19">
        <v>6.22</v>
      </c>
      <c r="N18" s="21">
        <v>53</v>
      </c>
      <c r="O18" s="19">
        <v>4.03</v>
      </c>
      <c r="P18" s="19">
        <v>2.84</v>
      </c>
      <c r="Q18" s="19">
        <v>5.23</v>
      </c>
      <c r="R18" s="21">
        <v>48</v>
      </c>
      <c r="S18" s="21">
        <v>1205</v>
      </c>
      <c r="T18" s="19">
        <v>74.58</v>
      </c>
      <c r="U18" s="19">
        <v>72.91</v>
      </c>
      <c r="V18" s="19">
        <v>76.260000000000005</v>
      </c>
      <c r="W18" s="21">
        <v>2655</v>
      </c>
      <c r="X18" s="19">
        <v>16.95</v>
      </c>
      <c r="Y18" s="19">
        <v>15.51</v>
      </c>
      <c r="Z18" s="19">
        <v>18.39</v>
      </c>
      <c r="AA18" s="20">
        <v>577</v>
      </c>
      <c r="AB18" s="19">
        <v>4.8</v>
      </c>
      <c r="AC18" s="19">
        <v>3.96</v>
      </c>
      <c r="AD18" s="19">
        <v>5.65</v>
      </c>
      <c r="AE18" s="21">
        <v>153</v>
      </c>
      <c r="AF18" s="19">
        <v>3.66</v>
      </c>
      <c r="AG18" s="19">
        <v>2.94</v>
      </c>
      <c r="AH18" s="19">
        <v>4.38</v>
      </c>
      <c r="AI18" s="21">
        <v>132</v>
      </c>
      <c r="AJ18" s="21">
        <v>3517</v>
      </c>
    </row>
    <row r="19" spans="1:36" x14ac:dyDescent="0.2">
      <c r="A19" s="52"/>
      <c r="B19" s="17" t="s">
        <v>19</v>
      </c>
      <c r="C19" s="19">
        <v>73.459999999999994</v>
      </c>
      <c r="D19" s="19">
        <v>69.09</v>
      </c>
      <c r="E19" s="19">
        <v>77.84</v>
      </c>
      <c r="F19" s="21">
        <v>356</v>
      </c>
      <c r="G19" s="19">
        <v>16.760000000000002</v>
      </c>
      <c r="H19" s="19">
        <v>12.96</v>
      </c>
      <c r="I19" s="19">
        <v>20.56</v>
      </c>
      <c r="J19" s="20">
        <v>78</v>
      </c>
      <c r="K19" s="19">
        <v>7.09</v>
      </c>
      <c r="L19" s="19">
        <v>4.6399999999999997</v>
      </c>
      <c r="M19" s="19">
        <v>9.5500000000000007</v>
      </c>
      <c r="N19" s="21">
        <v>34</v>
      </c>
      <c r="O19" s="23" t="s">
        <v>216</v>
      </c>
      <c r="P19" s="19">
        <v>1.24</v>
      </c>
      <c r="Q19" s="19">
        <v>4.13</v>
      </c>
      <c r="R19" s="21">
        <v>14</v>
      </c>
      <c r="S19" s="21">
        <v>482</v>
      </c>
      <c r="T19" s="19">
        <v>73.87</v>
      </c>
      <c r="U19" s="19">
        <v>71.25</v>
      </c>
      <c r="V19" s="19">
        <v>76.489999999999995</v>
      </c>
      <c r="W19" s="21">
        <v>1180</v>
      </c>
      <c r="X19" s="19">
        <v>16.71</v>
      </c>
      <c r="Y19" s="19">
        <v>14.48</v>
      </c>
      <c r="Z19" s="19">
        <v>18.95</v>
      </c>
      <c r="AA19" s="20">
        <v>253</v>
      </c>
      <c r="AB19" s="19">
        <v>6.42</v>
      </c>
      <c r="AC19" s="19">
        <v>4.9400000000000004</v>
      </c>
      <c r="AD19" s="19">
        <v>7.91</v>
      </c>
      <c r="AE19" s="21">
        <v>93</v>
      </c>
      <c r="AF19" s="19">
        <v>2.99</v>
      </c>
      <c r="AG19" s="19">
        <v>2.04</v>
      </c>
      <c r="AH19" s="19">
        <v>3.94</v>
      </c>
      <c r="AI19" s="21">
        <v>52</v>
      </c>
      <c r="AJ19" s="21">
        <v>1578</v>
      </c>
    </row>
    <row r="20" spans="1:36" ht="13.5" customHeight="1" x14ac:dyDescent="0.2">
      <c r="A20" s="54" t="s">
        <v>20</v>
      </c>
      <c r="B20" s="25" t="s">
        <v>45</v>
      </c>
      <c r="C20" s="19">
        <v>70.3</v>
      </c>
      <c r="D20" s="19">
        <v>66.08</v>
      </c>
      <c r="E20" s="19">
        <v>74.510000000000005</v>
      </c>
      <c r="F20" s="21">
        <v>378</v>
      </c>
      <c r="G20" s="19">
        <v>18.239999999999998</v>
      </c>
      <c r="H20" s="19">
        <v>14.64</v>
      </c>
      <c r="I20" s="19">
        <v>21.85</v>
      </c>
      <c r="J20" s="20">
        <v>94</v>
      </c>
      <c r="K20" s="19">
        <v>6.15</v>
      </c>
      <c r="L20" s="19">
        <v>3.94</v>
      </c>
      <c r="M20" s="19">
        <v>8.3699999999999992</v>
      </c>
      <c r="N20" s="21">
        <v>31</v>
      </c>
      <c r="O20" s="23" t="s">
        <v>217</v>
      </c>
      <c r="P20" s="19">
        <v>3.3</v>
      </c>
      <c r="Q20" s="19">
        <v>7.3</v>
      </c>
      <c r="R20" s="21">
        <v>29</v>
      </c>
      <c r="S20" s="21">
        <v>532</v>
      </c>
      <c r="T20" s="19">
        <v>69.59</v>
      </c>
      <c r="U20" s="19">
        <v>66.86</v>
      </c>
      <c r="V20" s="19">
        <v>72.319999999999993</v>
      </c>
      <c r="W20" s="21">
        <v>1079</v>
      </c>
      <c r="X20" s="19">
        <v>19.489999999999998</v>
      </c>
      <c r="Y20" s="19">
        <v>17.13</v>
      </c>
      <c r="Z20" s="19">
        <v>21.85</v>
      </c>
      <c r="AA20" s="20">
        <v>283</v>
      </c>
      <c r="AB20" s="19">
        <v>6.46</v>
      </c>
      <c r="AC20" s="19">
        <v>4.9800000000000004</v>
      </c>
      <c r="AD20" s="19">
        <v>7.94</v>
      </c>
      <c r="AE20" s="21">
        <v>89</v>
      </c>
      <c r="AF20" s="19">
        <v>4.46</v>
      </c>
      <c r="AG20" s="19">
        <v>3.24</v>
      </c>
      <c r="AH20" s="19">
        <v>5.69</v>
      </c>
      <c r="AI20" s="21">
        <v>70</v>
      </c>
      <c r="AJ20" s="21">
        <v>1521</v>
      </c>
    </row>
    <row r="21" spans="1:36" x14ac:dyDescent="0.2">
      <c r="A21" s="52"/>
      <c r="B21" s="25" t="s">
        <v>44</v>
      </c>
      <c r="C21" s="19">
        <v>78.430000000000007</v>
      </c>
      <c r="D21" s="19">
        <v>75.680000000000007</v>
      </c>
      <c r="E21" s="19">
        <v>81.180000000000007</v>
      </c>
      <c r="F21" s="21">
        <v>772</v>
      </c>
      <c r="G21" s="19">
        <v>13.98</v>
      </c>
      <c r="H21" s="19">
        <v>11.66</v>
      </c>
      <c r="I21" s="19">
        <v>16.29</v>
      </c>
      <c r="J21" s="20">
        <v>135</v>
      </c>
      <c r="K21" s="19">
        <v>4.66</v>
      </c>
      <c r="L21" s="19">
        <v>3.23</v>
      </c>
      <c r="M21" s="19">
        <v>6.08</v>
      </c>
      <c r="N21" s="21">
        <v>42</v>
      </c>
      <c r="O21" s="19">
        <v>2.94</v>
      </c>
      <c r="P21" s="19">
        <v>1.84</v>
      </c>
      <c r="Q21" s="19">
        <v>4.04</v>
      </c>
      <c r="R21" s="21">
        <v>30</v>
      </c>
      <c r="S21" s="21">
        <v>979</v>
      </c>
      <c r="T21" s="19">
        <v>76.959999999999994</v>
      </c>
      <c r="U21" s="19">
        <v>75.239999999999995</v>
      </c>
      <c r="V21" s="19">
        <v>78.69</v>
      </c>
      <c r="W21" s="21">
        <v>2432</v>
      </c>
      <c r="X21" s="19">
        <v>15.28</v>
      </c>
      <c r="Y21" s="19">
        <v>13.81</v>
      </c>
      <c r="Z21" s="19">
        <v>16.75</v>
      </c>
      <c r="AA21" s="20">
        <v>480</v>
      </c>
      <c r="AB21" s="19">
        <v>4.6500000000000004</v>
      </c>
      <c r="AC21" s="19">
        <v>3.75</v>
      </c>
      <c r="AD21" s="19">
        <v>5.54</v>
      </c>
      <c r="AE21" s="21">
        <v>135</v>
      </c>
      <c r="AF21" s="19">
        <v>3.11</v>
      </c>
      <c r="AG21" s="19">
        <v>2.41</v>
      </c>
      <c r="AH21" s="19">
        <v>3.8</v>
      </c>
      <c r="AI21" s="21">
        <v>104</v>
      </c>
      <c r="AJ21" s="21">
        <v>3151</v>
      </c>
    </row>
    <row r="22" spans="1:36" x14ac:dyDescent="0.2">
      <c r="A22" s="55" t="s">
        <v>21</v>
      </c>
      <c r="B22" s="17" t="s">
        <v>22</v>
      </c>
      <c r="C22" s="19">
        <v>72.2</v>
      </c>
      <c r="D22" s="19">
        <v>68.47</v>
      </c>
      <c r="E22" s="19">
        <v>75.92</v>
      </c>
      <c r="F22" s="21">
        <v>486</v>
      </c>
      <c r="G22" s="19">
        <v>18.559999999999999</v>
      </c>
      <c r="H22" s="19">
        <v>15.31</v>
      </c>
      <c r="I22" s="19">
        <v>21.8</v>
      </c>
      <c r="J22" s="20">
        <v>117</v>
      </c>
      <c r="K22" s="19">
        <v>5.85</v>
      </c>
      <c r="L22" s="19">
        <v>3.88</v>
      </c>
      <c r="M22" s="19">
        <v>7.81</v>
      </c>
      <c r="N22" s="21">
        <v>35</v>
      </c>
      <c r="O22" s="23" t="s">
        <v>218</v>
      </c>
      <c r="P22" s="19">
        <v>1.93</v>
      </c>
      <c r="Q22" s="19">
        <v>4.88</v>
      </c>
      <c r="R22" s="21">
        <v>23</v>
      </c>
      <c r="S22" s="21">
        <v>661</v>
      </c>
      <c r="T22" s="19">
        <v>74.25</v>
      </c>
      <c r="U22" s="19">
        <v>71.94</v>
      </c>
      <c r="V22" s="19">
        <v>76.55</v>
      </c>
      <c r="W22" s="21">
        <v>1468</v>
      </c>
      <c r="X22" s="19">
        <v>17.41</v>
      </c>
      <c r="Y22" s="19">
        <v>15.43</v>
      </c>
      <c r="Z22" s="19">
        <v>19.39</v>
      </c>
      <c r="AA22" s="20">
        <v>323</v>
      </c>
      <c r="AB22" s="19">
        <v>4.7300000000000004</v>
      </c>
      <c r="AC22" s="19">
        <v>3.56</v>
      </c>
      <c r="AD22" s="19">
        <v>5.9</v>
      </c>
      <c r="AE22" s="21">
        <v>83</v>
      </c>
      <c r="AF22" s="19">
        <v>3.61</v>
      </c>
      <c r="AG22" s="19">
        <v>2.6</v>
      </c>
      <c r="AH22" s="19">
        <v>4.63</v>
      </c>
      <c r="AI22" s="21">
        <v>68</v>
      </c>
      <c r="AJ22" s="21">
        <v>1942</v>
      </c>
    </row>
    <row r="23" spans="1:36" x14ac:dyDescent="0.2">
      <c r="A23" s="52"/>
      <c r="B23" s="17" t="s">
        <v>23</v>
      </c>
      <c r="C23" s="19">
        <v>76.81</v>
      </c>
      <c r="D23" s="19">
        <v>73.91</v>
      </c>
      <c r="E23" s="19">
        <v>79.7</v>
      </c>
      <c r="F23" s="21">
        <v>734</v>
      </c>
      <c r="G23" s="19">
        <v>14.22</v>
      </c>
      <c r="H23" s="19">
        <v>11.81</v>
      </c>
      <c r="I23" s="19">
        <v>16.64</v>
      </c>
      <c r="J23" s="20">
        <v>131</v>
      </c>
      <c r="K23" s="19">
        <v>5.27</v>
      </c>
      <c r="L23" s="19">
        <v>3.75</v>
      </c>
      <c r="M23" s="19">
        <v>6.78</v>
      </c>
      <c r="N23" s="21">
        <v>49</v>
      </c>
      <c r="O23" s="19">
        <v>3.7</v>
      </c>
      <c r="P23" s="19">
        <v>2.4300000000000002</v>
      </c>
      <c r="Q23" s="19">
        <v>4.97</v>
      </c>
      <c r="R23" s="21">
        <v>35</v>
      </c>
      <c r="S23" s="21">
        <v>949</v>
      </c>
      <c r="T23" s="19">
        <v>74.95</v>
      </c>
      <c r="U23" s="19">
        <v>73.12</v>
      </c>
      <c r="V23" s="19">
        <v>76.790000000000006</v>
      </c>
      <c r="W23" s="21">
        <v>2224</v>
      </c>
      <c r="X23" s="19">
        <v>16.170000000000002</v>
      </c>
      <c r="Y23" s="19">
        <v>14.61</v>
      </c>
      <c r="Z23" s="19">
        <v>17.739999999999998</v>
      </c>
      <c r="AA23" s="20">
        <v>469</v>
      </c>
      <c r="AB23" s="19">
        <v>5.57</v>
      </c>
      <c r="AC23" s="19">
        <v>4.59</v>
      </c>
      <c r="AD23" s="19">
        <v>6.56</v>
      </c>
      <c r="AE23" s="21">
        <v>155</v>
      </c>
      <c r="AF23" s="19">
        <v>3.3</v>
      </c>
      <c r="AG23" s="19">
        <v>2.57</v>
      </c>
      <c r="AH23" s="19">
        <v>4.03</v>
      </c>
      <c r="AI23" s="21">
        <v>104</v>
      </c>
      <c r="AJ23" s="21">
        <v>2952</v>
      </c>
    </row>
    <row r="24" spans="1:36" x14ac:dyDescent="0.2">
      <c r="A24" s="1" t="s">
        <v>75</v>
      </c>
      <c r="T24" s="7"/>
      <c r="Y24" s="7"/>
      <c r="AJ24" s="7" t="s">
        <v>244</v>
      </c>
    </row>
    <row r="25" spans="1:36" x14ac:dyDescent="0.2">
      <c r="A25" s="1" t="s">
        <v>237</v>
      </c>
    </row>
    <row r="27" spans="1:36" x14ac:dyDescent="0.2">
      <c r="A27" s="44" t="s">
        <v>0</v>
      </c>
      <c r="B27" s="45"/>
      <c r="C27" s="42">
        <v>2017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</row>
    <row r="28" spans="1:36" x14ac:dyDescent="0.2">
      <c r="A28" s="46"/>
      <c r="B28" s="47"/>
      <c r="C28" s="65" t="s">
        <v>58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6"/>
    </row>
    <row r="29" spans="1:36" s="10" customFormat="1" x14ac:dyDescent="0.2">
      <c r="A29" s="46"/>
      <c r="B29" s="47"/>
      <c r="C29" s="67" t="s">
        <v>73</v>
      </c>
      <c r="D29" s="41"/>
      <c r="E29" s="41"/>
      <c r="F29" s="41"/>
      <c r="G29" s="67" t="s">
        <v>39</v>
      </c>
      <c r="H29" s="41"/>
      <c r="I29" s="41"/>
      <c r="J29" s="41"/>
      <c r="K29" s="67" t="s">
        <v>40</v>
      </c>
      <c r="L29" s="41"/>
      <c r="M29" s="41"/>
      <c r="N29" s="41"/>
      <c r="O29" s="67" t="s">
        <v>41</v>
      </c>
      <c r="P29" s="41"/>
      <c r="Q29" s="41"/>
      <c r="R29" s="41"/>
      <c r="S29" s="38" t="s">
        <v>4</v>
      </c>
    </row>
    <row r="30" spans="1:36" s="10" customFormat="1" ht="22.5" x14ac:dyDescent="0.2">
      <c r="A30" s="48"/>
      <c r="B30" s="49"/>
      <c r="C30" s="11" t="s">
        <v>6</v>
      </c>
      <c r="D30" s="40" t="s">
        <v>48</v>
      </c>
      <c r="E30" s="40"/>
      <c r="F30" s="11" t="s">
        <v>55</v>
      </c>
      <c r="G30" s="11" t="s">
        <v>6</v>
      </c>
      <c r="H30" s="40" t="s">
        <v>48</v>
      </c>
      <c r="I30" s="40"/>
      <c r="J30" s="11" t="s">
        <v>55</v>
      </c>
      <c r="K30" s="11" t="s">
        <v>6</v>
      </c>
      <c r="L30" s="40" t="s">
        <v>48</v>
      </c>
      <c r="M30" s="40"/>
      <c r="N30" s="11" t="s">
        <v>55</v>
      </c>
      <c r="O30" s="11" t="s">
        <v>6</v>
      </c>
      <c r="P30" s="40" t="s">
        <v>48</v>
      </c>
      <c r="Q30" s="40"/>
      <c r="R30" s="11" t="s">
        <v>55</v>
      </c>
      <c r="S30" s="39"/>
    </row>
    <row r="31" spans="1:36" s="10" customFormat="1" x14ac:dyDescent="0.2">
      <c r="A31" s="36"/>
      <c r="B31" s="26" t="s">
        <v>240</v>
      </c>
      <c r="C31" s="14">
        <v>74.400000000000006</v>
      </c>
      <c r="D31" s="14">
        <v>72.989999999999995</v>
      </c>
      <c r="E31" s="14">
        <v>75.819999999999993</v>
      </c>
      <c r="F31" s="16">
        <v>3835</v>
      </c>
      <c r="G31" s="14">
        <v>16.89</v>
      </c>
      <c r="H31" s="14">
        <v>15.67</v>
      </c>
      <c r="I31" s="14">
        <v>18.11</v>
      </c>
      <c r="J31" s="15">
        <v>830</v>
      </c>
      <c r="K31" s="14">
        <v>5.21</v>
      </c>
      <c r="L31" s="14">
        <v>4.4800000000000004</v>
      </c>
      <c r="M31" s="14">
        <v>5.95</v>
      </c>
      <c r="N31" s="16">
        <v>246</v>
      </c>
      <c r="O31" s="14">
        <v>3.49</v>
      </c>
      <c r="P31" s="14">
        <v>2.9</v>
      </c>
      <c r="Q31" s="14">
        <v>4.08</v>
      </c>
      <c r="R31" s="16">
        <v>184</v>
      </c>
      <c r="S31" s="16">
        <f>N31+R31+J31+F31</f>
        <v>5095</v>
      </c>
    </row>
    <row r="32" spans="1:36" s="10" customFormat="1" x14ac:dyDescent="0.2">
      <c r="A32" s="52"/>
      <c r="B32" s="27" t="s">
        <v>241</v>
      </c>
      <c r="C32" s="19">
        <v>74.11</v>
      </c>
      <c r="D32" s="19">
        <v>72.37</v>
      </c>
      <c r="E32" s="19">
        <v>75.84</v>
      </c>
      <c r="F32" s="21">
        <v>2595</v>
      </c>
      <c r="G32" s="19">
        <v>17.29</v>
      </c>
      <c r="H32" s="19">
        <v>15.79</v>
      </c>
      <c r="I32" s="19">
        <v>18.78</v>
      </c>
      <c r="J32" s="20">
        <v>586</v>
      </c>
      <c r="K32" s="19">
        <v>5.15</v>
      </c>
      <c r="L32" s="19">
        <v>4.25</v>
      </c>
      <c r="M32" s="19">
        <v>6.05</v>
      </c>
      <c r="N32" s="21">
        <v>164</v>
      </c>
      <c r="O32" s="19">
        <v>3.45</v>
      </c>
      <c r="P32" s="19">
        <v>2.73</v>
      </c>
      <c r="Q32" s="19">
        <v>4.18</v>
      </c>
      <c r="R32" s="21">
        <v>124</v>
      </c>
      <c r="S32" s="21">
        <f t="shared" ref="S32:S39" si="0">N32+R32+J32+F32</f>
        <v>3469</v>
      </c>
    </row>
    <row r="33" spans="1:19" x14ac:dyDescent="0.2">
      <c r="A33" s="52"/>
      <c r="B33" s="27" t="s">
        <v>242</v>
      </c>
      <c r="C33" s="19">
        <v>73.900000000000006</v>
      </c>
      <c r="D33" s="19">
        <v>71.239999999999995</v>
      </c>
      <c r="E33" s="19">
        <v>76.56</v>
      </c>
      <c r="F33" s="21">
        <v>902</v>
      </c>
      <c r="G33" s="19">
        <v>17.11</v>
      </c>
      <c r="H33" s="19">
        <v>14.82</v>
      </c>
      <c r="I33" s="19">
        <v>19.39</v>
      </c>
      <c r="J33" s="20">
        <v>206</v>
      </c>
      <c r="K33" s="19">
        <v>5.66</v>
      </c>
      <c r="L33" s="19">
        <v>4.25</v>
      </c>
      <c r="M33" s="19">
        <v>7.07</v>
      </c>
      <c r="N33" s="21">
        <v>65</v>
      </c>
      <c r="O33" s="19">
        <v>3.33</v>
      </c>
      <c r="P33" s="19">
        <v>2.27</v>
      </c>
      <c r="Q33" s="19">
        <v>4.3899999999999997</v>
      </c>
      <c r="R33" s="21">
        <v>41</v>
      </c>
      <c r="S33" s="21">
        <f t="shared" si="0"/>
        <v>1214</v>
      </c>
    </row>
    <row r="34" spans="1:19" x14ac:dyDescent="0.2">
      <c r="A34" s="52"/>
      <c r="B34" s="27" t="s">
        <v>243</v>
      </c>
      <c r="C34" s="19">
        <v>80.84</v>
      </c>
      <c r="D34" s="19">
        <v>76.72</v>
      </c>
      <c r="E34" s="19">
        <v>84.96</v>
      </c>
      <c r="F34" s="21">
        <v>338</v>
      </c>
      <c r="G34" s="19">
        <v>10.119999999999999</v>
      </c>
      <c r="H34" s="19">
        <v>6.88</v>
      </c>
      <c r="I34" s="19">
        <v>13.35</v>
      </c>
      <c r="J34" s="20">
        <v>38</v>
      </c>
      <c r="K34" s="23" t="s">
        <v>219</v>
      </c>
      <c r="L34" s="19">
        <v>2.21</v>
      </c>
      <c r="M34" s="19">
        <v>6.32</v>
      </c>
      <c r="N34" s="21">
        <v>17</v>
      </c>
      <c r="O34" s="23" t="s">
        <v>121</v>
      </c>
      <c r="P34" s="19">
        <v>2.57</v>
      </c>
      <c r="Q34" s="19">
        <v>6.97</v>
      </c>
      <c r="R34" s="21">
        <v>19</v>
      </c>
      <c r="S34" s="21">
        <f t="shared" si="0"/>
        <v>412</v>
      </c>
    </row>
    <row r="35" spans="1:19" x14ac:dyDescent="0.2">
      <c r="A35" s="52"/>
      <c r="B35" s="27" t="s">
        <v>25</v>
      </c>
      <c r="C35" s="19">
        <v>72.33</v>
      </c>
      <c r="D35" s="19">
        <v>65.709999999999994</v>
      </c>
      <c r="E35" s="19">
        <v>78.94</v>
      </c>
      <c r="F35" s="21">
        <v>148</v>
      </c>
      <c r="G35" s="19">
        <v>19.18</v>
      </c>
      <c r="H35" s="19">
        <v>13.36</v>
      </c>
      <c r="I35" s="19">
        <v>25</v>
      </c>
      <c r="J35" s="20">
        <v>37</v>
      </c>
      <c r="K35" s="23" t="s">
        <v>185</v>
      </c>
      <c r="L35" s="19">
        <v>2.2799999999999998</v>
      </c>
      <c r="M35" s="19">
        <v>9.7799999999999994</v>
      </c>
      <c r="N35" s="21">
        <v>10</v>
      </c>
      <c r="O35" s="19" t="s">
        <v>24</v>
      </c>
      <c r="P35" s="19">
        <v>0.31</v>
      </c>
      <c r="Q35" s="19">
        <v>4.6100000000000003</v>
      </c>
      <c r="R35" s="21">
        <v>5</v>
      </c>
      <c r="S35" s="21">
        <f t="shared" si="0"/>
        <v>200</v>
      </c>
    </row>
    <row r="36" spans="1:19" x14ac:dyDescent="0.2">
      <c r="A36" s="52"/>
      <c r="B36" s="27" t="s">
        <v>26</v>
      </c>
      <c r="C36" s="19">
        <v>80.61</v>
      </c>
      <c r="D36" s="19">
        <v>76.33</v>
      </c>
      <c r="E36" s="19">
        <v>84.88</v>
      </c>
      <c r="F36" s="21">
        <v>316</v>
      </c>
      <c r="G36" s="19">
        <v>10.54</v>
      </c>
      <c r="H36" s="19">
        <v>7.14</v>
      </c>
      <c r="I36" s="19">
        <v>13.94</v>
      </c>
      <c r="J36" s="20">
        <v>37</v>
      </c>
      <c r="K36" s="23" t="s">
        <v>219</v>
      </c>
      <c r="L36" s="19">
        <v>2.19</v>
      </c>
      <c r="M36" s="19">
        <v>6.49</v>
      </c>
      <c r="N36" s="21">
        <v>16</v>
      </c>
      <c r="O36" s="23" t="s">
        <v>220</v>
      </c>
      <c r="P36" s="19">
        <v>2.31</v>
      </c>
      <c r="Q36" s="19">
        <v>6.72</v>
      </c>
      <c r="R36" s="21">
        <v>17</v>
      </c>
      <c r="S36" s="21">
        <f t="shared" si="0"/>
        <v>386</v>
      </c>
    </row>
    <row r="37" spans="1:19" x14ac:dyDescent="0.2">
      <c r="A37" s="52"/>
      <c r="B37" s="27" t="s">
        <v>27</v>
      </c>
      <c r="C37" s="19">
        <v>82.3</v>
      </c>
      <c r="D37" s="19">
        <v>75.98</v>
      </c>
      <c r="E37" s="19">
        <v>88.62</v>
      </c>
      <c r="F37" s="21">
        <v>117</v>
      </c>
      <c r="G37" s="23" t="s">
        <v>141</v>
      </c>
      <c r="H37" s="19">
        <v>6.25</v>
      </c>
      <c r="I37" s="19">
        <v>16.79</v>
      </c>
      <c r="J37" s="20">
        <v>17</v>
      </c>
      <c r="K37" s="19" t="s">
        <v>24</v>
      </c>
      <c r="L37" s="19">
        <v>0</v>
      </c>
      <c r="M37" s="19">
        <v>3.14</v>
      </c>
      <c r="N37" s="21">
        <v>2</v>
      </c>
      <c r="O37" s="19" t="s">
        <v>24</v>
      </c>
      <c r="P37" s="19">
        <v>1.29</v>
      </c>
      <c r="Q37" s="19">
        <v>8.44</v>
      </c>
      <c r="R37" s="21">
        <v>7</v>
      </c>
      <c r="S37" s="21">
        <f t="shared" si="0"/>
        <v>143</v>
      </c>
    </row>
    <row r="38" spans="1:19" x14ac:dyDescent="0.2">
      <c r="A38" s="52"/>
      <c r="B38" s="27" t="s">
        <v>28</v>
      </c>
      <c r="C38" s="19">
        <v>73.45</v>
      </c>
      <c r="D38" s="19">
        <v>68</v>
      </c>
      <c r="E38" s="19">
        <v>78.900000000000006</v>
      </c>
      <c r="F38" s="21">
        <v>188</v>
      </c>
      <c r="G38" s="19">
        <v>17.489999999999998</v>
      </c>
      <c r="H38" s="19">
        <v>12.85</v>
      </c>
      <c r="I38" s="19">
        <v>22.12</v>
      </c>
      <c r="J38" s="20">
        <v>47</v>
      </c>
      <c r="K38" s="23" t="s">
        <v>190</v>
      </c>
      <c r="L38" s="19">
        <v>2.64</v>
      </c>
      <c r="M38" s="19">
        <v>8.34</v>
      </c>
      <c r="N38" s="21">
        <v>14</v>
      </c>
      <c r="O38" s="19" t="s">
        <v>24</v>
      </c>
      <c r="P38" s="19">
        <v>1.26</v>
      </c>
      <c r="Q38" s="19">
        <v>5.88</v>
      </c>
      <c r="R38" s="21">
        <v>9</v>
      </c>
      <c r="S38" s="21">
        <f t="shared" si="0"/>
        <v>258</v>
      </c>
    </row>
    <row r="39" spans="1:19" x14ac:dyDescent="0.2">
      <c r="A39" s="52"/>
      <c r="B39" s="27" t="s">
        <v>29</v>
      </c>
      <c r="C39" s="19">
        <v>74.17</v>
      </c>
      <c r="D39" s="19">
        <v>66.08</v>
      </c>
      <c r="E39" s="19">
        <v>82.26</v>
      </c>
      <c r="F39" s="21">
        <v>88</v>
      </c>
      <c r="G39" s="23" t="s">
        <v>174</v>
      </c>
      <c r="H39" s="19">
        <v>10.14</v>
      </c>
      <c r="I39" s="19">
        <v>23.67</v>
      </c>
      <c r="J39" s="20">
        <v>21</v>
      </c>
      <c r="K39" s="19" t="s">
        <v>24</v>
      </c>
      <c r="L39" s="19">
        <v>1.06</v>
      </c>
      <c r="M39" s="19">
        <v>8.8699999999999992</v>
      </c>
      <c r="N39" s="21">
        <v>6</v>
      </c>
      <c r="O39" s="19" t="s">
        <v>24</v>
      </c>
      <c r="P39" s="19">
        <v>0</v>
      </c>
      <c r="Q39" s="19">
        <v>8.01</v>
      </c>
      <c r="R39" s="21">
        <v>4</v>
      </c>
      <c r="S39" s="21">
        <f t="shared" si="0"/>
        <v>119</v>
      </c>
    </row>
    <row r="40" spans="1:19" x14ac:dyDescent="0.2">
      <c r="A40" s="44" t="s">
        <v>0</v>
      </c>
      <c r="B40" s="45"/>
      <c r="C40" s="42">
        <v>2012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</row>
    <row r="41" spans="1:19" x14ac:dyDescent="0.2">
      <c r="A41" s="46"/>
      <c r="B41" s="47"/>
      <c r="C41" s="65" t="s">
        <v>58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6"/>
    </row>
    <row r="42" spans="1:19" x14ac:dyDescent="0.2">
      <c r="A42" s="46"/>
      <c r="B42" s="47"/>
      <c r="C42" s="67" t="s">
        <v>38</v>
      </c>
      <c r="D42" s="41"/>
      <c r="E42" s="41"/>
      <c r="F42" s="41"/>
      <c r="G42" s="67" t="s">
        <v>39</v>
      </c>
      <c r="H42" s="41"/>
      <c r="I42" s="41"/>
      <c r="J42" s="41"/>
      <c r="K42" s="67" t="s">
        <v>40</v>
      </c>
      <c r="L42" s="41"/>
      <c r="M42" s="41"/>
      <c r="N42" s="41"/>
      <c r="O42" s="67" t="s">
        <v>41</v>
      </c>
      <c r="P42" s="41"/>
      <c r="Q42" s="41"/>
      <c r="R42" s="41"/>
      <c r="S42" s="38" t="s">
        <v>4</v>
      </c>
    </row>
    <row r="43" spans="1:19" ht="22.5" x14ac:dyDescent="0.2">
      <c r="A43" s="48"/>
      <c r="B43" s="49"/>
      <c r="C43" s="11" t="s">
        <v>6</v>
      </c>
      <c r="D43" s="40" t="s">
        <v>48</v>
      </c>
      <c r="E43" s="40"/>
      <c r="F43" s="11" t="s">
        <v>55</v>
      </c>
      <c r="G43" s="11" t="s">
        <v>6</v>
      </c>
      <c r="H43" s="40" t="s">
        <v>48</v>
      </c>
      <c r="I43" s="40"/>
      <c r="J43" s="11" t="s">
        <v>55</v>
      </c>
      <c r="K43" s="11" t="s">
        <v>6</v>
      </c>
      <c r="L43" s="40" t="s">
        <v>48</v>
      </c>
      <c r="M43" s="40"/>
      <c r="N43" s="11" t="s">
        <v>55</v>
      </c>
      <c r="O43" s="11" t="s">
        <v>6</v>
      </c>
      <c r="P43" s="40" t="s">
        <v>48</v>
      </c>
      <c r="Q43" s="40"/>
      <c r="R43" s="11" t="s">
        <v>55</v>
      </c>
      <c r="S43" s="39"/>
    </row>
    <row r="44" spans="1:19" x14ac:dyDescent="0.2">
      <c r="A44" s="36"/>
      <c r="B44" s="26" t="s">
        <v>240</v>
      </c>
      <c r="C44" s="14">
        <v>74.91</v>
      </c>
      <c r="D44" s="14">
        <v>73.27</v>
      </c>
      <c r="E44" s="14">
        <v>76.56</v>
      </c>
      <c r="F44" s="16">
        <v>3632</v>
      </c>
      <c r="G44" s="14">
        <v>15.48</v>
      </c>
      <c r="H44" s="14">
        <v>14.22</v>
      </c>
      <c r="I44" s="14">
        <v>16.739999999999998</v>
      </c>
      <c r="J44" s="15">
        <v>735</v>
      </c>
      <c r="K44" s="14">
        <v>4.55</v>
      </c>
      <c r="L44" s="14">
        <v>3.81</v>
      </c>
      <c r="M44" s="14">
        <v>5.29</v>
      </c>
      <c r="N44" s="16">
        <v>207</v>
      </c>
      <c r="O44" s="14">
        <v>5.0599999999999996</v>
      </c>
      <c r="P44" s="14">
        <v>3.94</v>
      </c>
      <c r="Q44" s="14">
        <v>6.18</v>
      </c>
      <c r="R44" s="16">
        <v>215</v>
      </c>
      <c r="S44" s="16">
        <f>N44+R44+J44+F44</f>
        <v>4789</v>
      </c>
    </row>
    <row r="45" spans="1:19" x14ac:dyDescent="0.2">
      <c r="A45" s="52"/>
      <c r="B45" s="27" t="s">
        <v>241</v>
      </c>
      <c r="C45" s="19">
        <v>75.41</v>
      </c>
      <c r="D45" s="19">
        <v>73.37</v>
      </c>
      <c r="E45" s="19">
        <v>77.44</v>
      </c>
      <c r="F45" s="21">
        <v>2410</v>
      </c>
      <c r="G45" s="19">
        <v>15.41</v>
      </c>
      <c r="H45" s="19">
        <v>13.9</v>
      </c>
      <c r="I45" s="19">
        <v>16.920000000000002</v>
      </c>
      <c r="J45" s="20">
        <v>497</v>
      </c>
      <c r="K45" s="19">
        <v>4.47</v>
      </c>
      <c r="L45" s="19">
        <v>3.56</v>
      </c>
      <c r="M45" s="19">
        <v>5.38</v>
      </c>
      <c r="N45" s="21">
        <v>132</v>
      </c>
      <c r="O45" s="19">
        <v>4.71</v>
      </c>
      <c r="P45" s="19">
        <v>3.25</v>
      </c>
      <c r="Q45" s="19">
        <v>6.18</v>
      </c>
      <c r="R45" s="21">
        <v>127</v>
      </c>
      <c r="S45" s="21">
        <f t="shared" ref="S45:S52" si="1">N45+R45+J45+F45</f>
        <v>3166</v>
      </c>
    </row>
    <row r="46" spans="1:19" x14ac:dyDescent="0.2">
      <c r="A46" s="52"/>
      <c r="B46" s="27" t="s">
        <v>242</v>
      </c>
      <c r="C46" s="19">
        <v>73.69</v>
      </c>
      <c r="D46" s="19">
        <v>70.63</v>
      </c>
      <c r="E46" s="19">
        <v>76.75</v>
      </c>
      <c r="F46" s="21">
        <v>927</v>
      </c>
      <c r="G46" s="19">
        <v>15.52</v>
      </c>
      <c r="H46" s="19">
        <v>12.89</v>
      </c>
      <c r="I46" s="19">
        <v>18.149999999999999</v>
      </c>
      <c r="J46" s="20">
        <v>177</v>
      </c>
      <c r="K46" s="19">
        <v>5.03</v>
      </c>
      <c r="L46" s="19">
        <v>3.59</v>
      </c>
      <c r="M46" s="19">
        <v>6.47</v>
      </c>
      <c r="N46" s="21">
        <v>60</v>
      </c>
      <c r="O46" s="19">
        <v>5.76</v>
      </c>
      <c r="P46" s="19">
        <v>4.1900000000000004</v>
      </c>
      <c r="Q46" s="19">
        <v>7.33</v>
      </c>
      <c r="R46" s="21">
        <v>68</v>
      </c>
      <c r="S46" s="21">
        <f t="shared" si="1"/>
        <v>1232</v>
      </c>
    </row>
    <row r="47" spans="1:19" x14ac:dyDescent="0.2">
      <c r="A47" s="52"/>
      <c r="B47" s="27" t="s">
        <v>243</v>
      </c>
      <c r="C47" s="19">
        <v>73.59</v>
      </c>
      <c r="D47" s="19">
        <v>68.52</v>
      </c>
      <c r="E47" s="19">
        <v>78.67</v>
      </c>
      <c r="F47" s="21">
        <v>295</v>
      </c>
      <c r="G47" s="19">
        <v>16.23</v>
      </c>
      <c r="H47" s="19">
        <v>12.18</v>
      </c>
      <c r="I47" s="19">
        <v>20.29</v>
      </c>
      <c r="J47" s="20">
        <v>61</v>
      </c>
      <c r="K47" s="23" t="s">
        <v>218</v>
      </c>
      <c r="L47" s="19">
        <v>1.63</v>
      </c>
      <c r="M47" s="19">
        <v>5.23</v>
      </c>
      <c r="N47" s="21">
        <v>15</v>
      </c>
      <c r="O47" s="23" t="s">
        <v>194</v>
      </c>
      <c r="P47" s="19">
        <v>3.18</v>
      </c>
      <c r="Q47" s="19">
        <v>10.31</v>
      </c>
      <c r="R47" s="21">
        <v>20</v>
      </c>
      <c r="S47" s="21">
        <f t="shared" si="1"/>
        <v>391</v>
      </c>
    </row>
    <row r="48" spans="1:19" x14ac:dyDescent="0.2">
      <c r="A48" s="52"/>
      <c r="B48" s="27" t="s">
        <v>25</v>
      </c>
      <c r="C48" s="19">
        <v>76.48</v>
      </c>
      <c r="D48" s="19">
        <v>69.150000000000006</v>
      </c>
      <c r="E48" s="19">
        <v>83.81</v>
      </c>
      <c r="F48" s="21">
        <v>128</v>
      </c>
      <c r="G48" s="23" t="s">
        <v>162</v>
      </c>
      <c r="H48" s="19">
        <v>7.81</v>
      </c>
      <c r="I48" s="19">
        <v>19.55</v>
      </c>
      <c r="J48" s="20">
        <v>21</v>
      </c>
      <c r="K48" s="23" t="s">
        <v>103</v>
      </c>
      <c r="L48" s="19">
        <v>2.56</v>
      </c>
      <c r="M48" s="19">
        <v>12.25</v>
      </c>
      <c r="N48" s="21">
        <v>10</v>
      </c>
      <c r="O48" s="19" t="s">
        <v>24</v>
      </c>
      <c r="P48" s="19">
        <v>0.18</v>
      </c>
      <c r="Q48" s="19">
        <v>4.6900000000000004</v>
      </c>
      <c r="R48" s="21">
        <v>5</v>
      </c>
      <c r="S48" s="21">
        <f t="shared" si="1"/>
        <v>164</v>
      </c>
    </row>
    <row r="49" spans="1:19" x14ac:dyDescent="0.2">
      <c r="A49" s="52"/>
      <c r="B49" s="27" t="s">
        <v>26</v>
      </c>
      <c r="C49" s="19">
        <v>73.94</v>
      </c>
      <c r="D49" s="19">
        <v>68.75</v>
      </c>
      <c r="E49" s="19">
        <v>79.12</v>
      </c>
      <c r="F49" s="21">
        <v>286</v>
      </c>
      <c r="G49" s="19">
        <v>16.04</v>
      </c>
      <c r="H49" s="19">
        <v>11.92</v>
      </c>
      <c r="I49" s="19">
        <v>20.170000000000002</v>
      </c>
      <c r="J49" s="20">
        <v>58</v>
      </c>
      <c r="K49" s="23" t="s">
        <v>223</v>
      </c>
      <c r="L49" s="19">
        <v>1.52</v>
      </c>
      <c r="M49" s="19">
        <v>5.14</v>
      </c>
      <c r="N49" s="21">
        <v>14</v>
      </c>
      <c r="O49" s="23" t="s">
        <v>194</v>
      </c>
      <c r="P49" s="19">
        <v>3.01</v>
      </c>
      <c r="Q49" s="19">
        <v>10.37</v>
      </c>
      <c r="R49" s="21">
        <v>19</v>
      </c>
      <c r="S49" s="21">
        <f t="shared" si="1"/>
        <v>377</v>
      </c>
    </row>
    <row r="50" spans="1:19" x14ac:dyDescent="0.2">
      <c r="A50" s="52"/>
      <c r="B50" s="27" t="s">
        <v>27</v>
      </c>
      <c r="C50" s="19">
        <v>70.88</v>
      </c>
      <c r="D50" s="19">
        <v>62.72</v>
      </c>
      <c r="E50" s="19">
        <v>79.040000000000006</v>
      </c>
      <c r="F50" s="21">
        <v>103</v>
      </c>
      <c r="G50" s="23" t="s">
        <v>221</v>
      </c>
      <c r="H50" s="19">
        <v>12.03</v>
      </c>
      <c r="I50" s="19">
        <v>26.67</v>
      </c>
      <c r="J50" s="20">
        <v>27</v>
      </c>
      <c r="K50" s="19" t="s">
        <v>24</v>
      </c>
      <c r="L50" s="19">
        <v>0.8</v>
      </c>
      <c r="M50" s="19">
        <v>7.58</v>
      </c>
      <c r="N50" s="21">
        <v>6</v>
      </c>
      <c r="O50" s="19" t="s">
        <v>24</v>
      </c>
      <c r="P50" s="19">
        <v>1.93</v>
      </c>
      <c r="Q50" s="19">
        <v>9.2200000000000006</v>
      </c>
      <c r="R50" s="21">
        <v>9</v>
      </c>
      <c r="S50" s="21">
        <f t="shared" si="1"/>
        <v>145</v>
      </c>
    </row>
    <row r="51" spans="1:19" x14ac:dyDescent="0.2">
      <c r="A51" s="52"/>
      <c r="B51" s="27" t="s">
        <v>28</v>
      </c>
      <c r="C51" s="19">
        <v>73.27</v>
      </c>
      <c r="D51" s="19">
        <v>66.069999999999993</v>
      </c>
      <c r="E51" s="19">
        <v>80.47</v>
      </c>
      <c r="F51" s="21">
        <v>203</v>
      </c>
      <c r="G51" s="19">
        <v>15.95</v>
      </c>
      <c r="H51" s="19">
        <v>9.48</v>
      </c>
      <c r="I51" s="19">
        <v>22.43</v>
      </c>
      <c r="J51" s="20">
        <v>35</v>
      </c>
      <c r="K51" s="23" t="s">
        <v>219</v>
      </c>
      <c r="L51" s="19">
        <v>1.61</v>
      </c>
      <c r="M51" s="19">
        <v>7</v>
      </c>
      <c r="N51" s="21">
        <v>12</v>
      </c>
      <c r="O51" s="23" t="s">
        <v>157</v>
      </c>
      <c r="P51" s="19">
        <v>2.64</v>
      </c>
      <c r="Q51" s="19">
        <v>10.31</v>
      </c>
      <c r="R51" s="21">
        <v>16</v>
      </c>
      <c r="S51" s="21">
        <f t="shared" si="1"/>
        <v>266</v>
      </c>
    </row>
    <row r="52" spans="1:19" x14ac:dyDescent="0.2">
      <c r="A52" s="52"/>
      <c r="B52" s="27" t="s">
        <v>29</v>
      </c>
      <c r="C52" s="19">
        <v>80.2</v>
      </c>
      <c r="D52" s="19">
        <v>72.03</v>
      </c>
      <c r="E52" s="19">
        <v>88.37</v>
      </c>
      <c r="F52" s="21">
        <v>89</v>
      </c>
      <c r="G52" s="23" t="s">
        <v>222</v>
      </c>
      <c r="H52" s="19">
        <v>5.01</v>
      </c>
      <c r="I52" s="19">
        <v>18.329999999999998</v>
      </c>
      <c r="J52" s="20">
        <v>14</v>
      </c>
      <c r="K52" s="19" t="s">
        <v>24</v>
      </c>
      <c r="L52" s="19">
        <v>0.31</v>
      </c>
      <c r="M52" s="19">
        <v>6.25</v>
      </c>
      <c r="N52" s="21">
        <v>5</v>
      </c>
      <c r="O52" s="19" t="s">
        <v>24</v>
      </c>
      <c r="P52" s="19">
        <v>0.89</v>
      </c>
      <c r="Q52" s="19">
        <v>8.81</v>
      </c>
      <c r="R52" s="21">
        <v>6</v>
      </c>
      <c r="S52" s="21">
        <f t="shared" si="1"/>
        <v>114</v>
      </c>
    </row>
    <row r="53" spans="1:19" x14ac:dyDescent="0.2">
      <c r="A53" s="44" t="s">
        <v>0</v>
      </c>
      <c r="B53" s="45"/>
      <c r="C53" s="42">
        <v>2007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3"/>
    </row>
    <row r="54" spans="1:19" x14ac:dyDescent="0.2">
      <c r="A54" s="46"/>
      <c r="B54" s="47"/>
      <c r="C54" s="65" t="s">
        <v>58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1:19" x14ac:dyDescent="0.2">
      <c r="A55" s="46"/>
      <c r="B55" s="47"/>
      <c r="C55" s="67" t="s">
        <v>38</v>
      </c>
      <c r="D55" s="41"/>
      <c r="E55" s="41"/>
      <c r="F55" s="41"/>
      <c r="G55" s="67" t="s">
        <v>39</v>
      </c>
      <c r="H55" s="41"/>
      <c r="I55" s="41"/>
      <c r="J55" s="41"/>
      <c r="K55" s="67" t="s">
        <v>40</v>
      </c>
      <c r="L55" s="41"/>
      <c r="M55" s="41"/>
      <c r="N55" s="41"/>
      <c r="O55" s="67" t="s">
        <v>41</v>
      </c>
      <c r="P55" s="41"/>
      <c r="Q55" s="41"/>
      <c r="R55" s="41"/>
      <c r="S55" s="38" t="s">
        <v>4</v>
      </c>
    </row>
    <row r="56" spans="1:19" ht="22.5" x14ac:dyDescent="0.2">
      <c r="A56" s="48"/>
      <c r="B56" s="49"/>
      <c r="C56" s="11" t="s">
        <v>6</v>
      </c>
      <c r="D56" s="40" t="s">
        <v>48</v>
      </c>
      <c r="E56" s="40"/>
      <c r="F56" s="11" t="s">
        <v>55</v>
      </c>
      <c r="G56" s="11" t="s">
        <v>6</v>
      </c>
      <c r="H56" s="40" t="s">
        <v>48</v>
      </c>
      <c r="I56" s="40"/>
      <c r="J56" s="11" t="s">
        <v>55</v>
      </c>
      <c r="K56" s="11" t="s">
        <v>6</v>
      </c>
      <c r="L56" s="40" t="s">
        <v>48</v>
      </c>
      <c r="M56" s="40"/>
      <c r="N56" s="11" t="s">
        <v>55</v>
      </c>
      <c r="O56" s="11" t="s">
        <v>6</v>
      </c>
      <c r="P56" s="40" t="s">
        <v>48</v>
      </c>
      <c r="Q56" s="40"/>
      <c r="R56" s="11" t="s">
        <v>55</v>
      </c>
      <c r="S56" s="39"/>
    </row>
    <row r="57" spans="1:19" x14ac:dyDescent="0.2">
      <c r="A57" s="36"/>
      <c r="B57" s="26" t="s">
        <v>240</v>
      </c>
      <c r="C57" s="14">
        <v>75.349999999999994</v>
      </c>
      <c r="D57" s="14">
        <v>73.81</v>
      </c>
      <c r="E57" s="14">
        <v>76.900000000000006</v>
      </c>
      <c r="F57" s="16">
        <v>3340</v>
      </c>
      <c r="G57" s="14">
        <v>15.33</v>
      </c>
      <c r="H57" s="14">
        <v>14.06</v>
      </c>
      <c r="I57" s="14">
        <v>16.59</v>
      </c>
      <c r="J57" s="15">
        <v>717</v>
      </c>
      <c r="K57" s="14">
        <v>4.68</v>
      </c>
      <c r="L57" s="14">
        <v>3.89</v>
      </c>
      <c r="M57" s="14">
        <v>5.47</v>
      </c>
      <c r="N57" s="16">
        <v>213</v>
      </c>
      <c r="O57" s="14">
        <v>4.6399999999999997</v>
      </c>
      <c r="P57" s="14">
        <v>3.88</v>
      </c>
      <c r="Q57" s="14">
        <v>5.4</v>
      </c>
      <c r="R57" s="16">
        <v>207</v>
      </c>
      <c r="S57" s="16">
        <f>N57+R57+J57+F57</f>
        <v>4477</v>
      </c>
    </row>
    <row r="58" spans="1:19" x14ac:dyDescent="0.2">
      <c r="A58" s="52"/>
      <c r="B58" s="27" t="s">
        <v>241</v>
      </c>
      <c r="C58" s="19">
        <v>74.8</v>
      </c>
      <c r="D58" s="19">
        <v>72.86</v>
      </c>
      <c r="E58" s="19">
        <v>76.75</v>
      </c>
      <c r="F58" s="21">
        <v>1999</v>
      </c>
      <c r="G58" s="19">
        <v>15.73</v>
      </c>
      <c r="H58" s="19">
        <v>14.14</v>
      </c>
      <c r="I58" s="19">
        <v>17.32</v>
      </c>
      <c r="J58" s="20">
        <v>448</v>
      </c>
      <c r="K58" s="19">
        <v>4.74</v>
      </c>
      <c r="L58" s="19">
        <v>3.76</v>
      </c>
      <c r="M58" s="19">
        <v>5.73</v>
      </c>
      <c r="N58" s="21">
        <v>136</v>
      </c>
      <c r="O58" s="19">
        <v>4.7300000000000004</v>
      </c>
      <c r="P58" s="19">
        <v>3.75</v>
      </c>
      <c r="Q58" s="19">
        <v>5.71</v>
      </c>
      <c r="R58" s="21">
        <v>119</v>
      </c>
      <c r="S58" s="21">
        <f t="shared" ref="S58:S65" si="2">N58+R58+J58+F58</f>
        <v>2702</v>
      </c>
    </row>
    <row r="59" spans="1:19" x14ac:dyDescent="0.2">
      <c r="A59" s="52"/>
      <c r="B59" s="27" t="s">
        <v>242</v>
      </c>
      <c r="C59" s="19">
        <v>76.150000000000006</v>
      </c>
      <c r="D59" s="19">
        <v>73.41</v>
      </c>
      <c r="E59" s="19">
        <v>78.89</v>
      </c>
      <c r="F59" s="21">
        <v>984</v>
      </c>
      <c r="G59" s="19">
        <v>14.61</v>
      </c>
      <c r="H59" s="19">
        <v>12.32</v>
      </c>
      <c r="I59" s="19">
        <v>16.89</v>
      </c>
      <c r="J59" s="20">
        <v>201</v>
      </c>
      <c r="K59" s="19">
        <v>4.6100000000000003</v>
      </c>
      <c r="L59" s="19">
        <v>3.25</v>
      </c>
      <c r="M59" s="19">
        <v>5.97</v>
      </c>
      <c r="N59" s="21">
        <v>64</v>
      </c>
      <c r="O59" s="19">
        <v>4.6399999999999997</v>
      </c>
      <c r="P59" s="19">
        <v>3.4</v>
      </c>
      <c r="Q59" s="19">
        <v>5.87</v>
      </c>
      <c r="R59" s="21">
        <v>69</v>
      </c>
      <c r="S59" s="21">
        <f t="shared" si="2"/>
        <v>1318</v>
      </c>
    </row>
    <row r="60" spans="1:19" x14ac:dyDescent="0.2">
      <c r="A60" s="52"/>
      <c r="B60" s="27" t="s">
        <v>243</v>
      </c>
      <c r="C60" s="19">
        <v>79</v>
      </c>
      <c r="D60" s="19">
        <v>74.41</v>
      </c>
      <c r="E60" s="19">
        <v>83.6</v>
      </c>
      <c r="F60" s="21">
        <v>357</v>
      </c>
      <c r="G60" s="19">
        <v>13.2</v>
      </c>
      <c r="H60" s="19">
        <v>9.66</v>
      </c>
      <c r="I60" s="19">
        <v>16.739999999999998</v>
      </c>
      <c r="J60" s="20">
        <v>68</v>
      </c>
      <c r="K60" s="23" t="s">
        <v>226</v>
      </c>
      <c r="L60" s="19">
        <v>1.1599999999999999</v>
      </c>
      <c r="M60" s="19">
        <v>7.27</v>
      </c>
      <c r="N60" s="21">
        <v>13</v>
      </c>
      <c r="O60" s="23" t="s">
        <v>215</v>
      </c>
      <c r="P60" s="19">
        <v>1.91</v>
      </c>
      <c r="Q60" s="19">
        <v>5.25</v>
      </c>
      <c r="R60" s="21">
        <v>19</v>
      </c>
      <c r="S60" s="21">
        <f t="shared" si="2"/>
        <v>457</v>
      </c>
    </row>
    <row r="61" spans="1:19" x14ac:dyDescent="0.2">
      <c r="A61" s="52"/>
      <c r="B61" s="27" t="s">
        <v>25</v>
      </c>
      <c r="C61" s="19">
        <v>79.36</v>
      </c>
      <c r="D61" s="19">
        <v>72.66</v>
      </c>
      <c r="E61" s="19">
        <v>86.07</v>
      </c>
      <c r="F61" s="21">
        <v>137</v>
      </c>
      <c r="G61" s="23" t="s">
        <v>224</v>
      </c>
      <c r="H61" s="19">
        <v>9.4600000000000009</v>
      </c>
      <c r="I61" s="19">
        <v>21.64</v>
      </c>
      <c r="J61" s="20">
        <v>27</v>
      </c>
      <c r="K61" s="19" t="s">
        <v>24</v>
      </c>
      <c r="L61" s="19">
        <v>1.21</v>
      </c>
      <c r="M61" s="19">
        <v>7.76</v>
      </c>
      <c r="N61" s="21">
        <v>9</v>
      </c>
      <c r="O61" s="19" t="s">
        <v>24</v>
      </c>
      <c r="P61" s="19">
        <v>0</v>
      </c>
      <c r="Q61" s="19">
        <v>1.45</v>
      </c>
      <c r="R61" s="21">
        <v>2</v>
      </c>
      <c r="S61" s="21">
        <f t="shared" si="2"/>
        <v>175</v>
      </c>
    </row>
    <row r="62" spans="1:19" x14ac:dyDescent="0.2">
      <c r="A62" s="52"/>
      <c r="B62" s="27" t="s">
        <v>26</v>
      </c>
      <c r="C62" s="19">
        <v>78.92</v>
      </c>
      <c r="D62" s="19">
        <v>74.42</v>
      </c>
      <c r="E62" s="19">
        <v>83.42</v>
      </c>
      <c r="F62" s="21">
        <v>351</v>
      </c>
      <c r="G62" s="19">
        <v>13.81</v>
      </c>
      <c r="H62" s="19">
        <v>10.119999999999999</v>
      </c>
      <c r="I62" s="19">
        <v>17.5</v>
      </c>
      <c r="J62" s="20">
        <v>67</v>
      </c>
      <c r="K62" s="23" t="s">
        <v>227</v>
      </c>
      <c r="L62" s="19">
        <v>0.85</v>
      </c>
      <c r="M62" s="19">
        <v>6.05</v>
      </c>
      <c r="N62" s="21">
        <v>12</v>
      </c>
      <c r="O62" s="23" t="s">
        <v>117</v>
      </c>
      <c r="P62" s="19">
        <v>2.04</v>
      </c>
      <c r="Q62" s="19">
        <v>5.59</v>
      </c>
      <c r="R62" s="21">
        <v>19</v>
      </c>
      <c r="S62" s="21">
        <f t="shared" si="2"/>
        <v>449</v>
      </c>
    </row>
    <row r="63" spans="1:19" x14ac:dyDescent="0.2">
      <c r="A63" s="52"/>
      <c r="B63" s="27" t="s">
        <v>27</v>
      </c>
      <c r="C63" s="19">
        <v>72.78</v>
      </c>
      <c r="D63" s="19">
        <v>65.73</v>
      </c>
      <c r="E63" s="19">
        <v>79.83</v>
      </c>
      <c r="F63" s="21">
        <v>131</v>
      </c>
      <c r="G63" s="23" t="s">
        <v>225</v>
      </c>
      <c r="H63" s="19">
        <v>8.6999999999999993</v>
      </c>
      <c r="I63" s="19">
        <v>19.52</v>
      </c>
      <c r="J63" s="20">
        <v>27</v>
      </c>
      <c r="K63" s="23" t="s">
        <v>143</v>
      </c>
      <c r="L63" s="19">
        <v>3.25</v>
      </c>
      <c r="M63" s="19">
        <v>11.73</v>
      </c>
      <c r="N63" s="21">
        <v>13</v>
      </c>
      <c r="O63" s="23" t="s">
        <v>112</v>
      </c>
      <c r="P63" s="19">
        <v>1.96</v>
      </c>
      <c r="Q63" s="19">
        <v>9.27</v>
      </c>
      <c r="R63" s="21">
        <v>10</v>
      </c>
      <c r="S63" s="21">
        <f t="shared" si="2"/>
        <v>181</v>
      </c>
    </row>
    <row r="64" spans="1:19" x14ac:dyDescent="0.2">
      <c r="A64" s="52"/>
      <c r="B64" s="27" t="s">
        <v>28</v>
      </c>
      <c r="C64" s="19">
        <v>75.77</v>
      </c>
      <c r="D64" s="19">
        <v>69.95</v>
      </c>
      <c r="E64" s="19">
        <v>81.59</v>
      </c>
      <c r="F64" s="21">
        <v>175</v>
      </c>
      <c r="G64" s="19">
        <v>15.02</v>
      </c>
      <c r="H64" s="19">
        <v>10.07</v>
      </c>
      <c r="I64" s="19">
        <v>19.97</v>
      </c>
      <c r="J64" s="20">
        <v>37</v>
      </c>
      <c r="K64" s="23" t="s">
        <v>214</v>
      </c>
      <c r="L64" s="19">
        <v>1.45</v>
      </c>
      <c r="M64" s="19">
        <v>6.24</v>
      </c>
      <c r="N64" s="21">
        <v>12</v>
      </c>
      <c r="O64" s="23" t="s">
        <v>228</v>
      </c>
      <c r="P64" s="19">
        <v>2.5499999999999998</v>
      </c>
      <c r="Q64" s="19">
        <v>8.18</v>
      </c>
      <c r="R64" s="21">
        <v>15</v>
      </c>
      <c r="S64" s="21">
        <f t="shared" si="2"/>
        <v>239</v>
      </c>
    </row>
    <row r="65" spans="1:19" x14ac:dyDescent="0.2">
      <c r="A65" s="52"/>
      <c r="B65" s="27" t="s">
        <v>29</v>
      </c>
      <c r="C65" s="19">
        <v>78.81</v>
      </c>
      <c r="D65" s="19">
        <v>70.209999999999994</v>
      </c>
      <c r="E65" s="19">
        <v>87.41</v>
      </c>
      <c r="F65" s="21">
        <v>89</v>
      </c>
      <c r="G65" s="23" t="s">
        <v>162</v>
      </c>
      <c r="H65" s="19">
        <v>6.45</v>
      </c>
      <c r="I65" s="19">
        <v>20.9</v>
      </c>
      <c r="J65" s="20">
        <v>15</v>
      </c>
      <c r="K65" s="19" t="s">
        <v>24</v>
      </c>
      <c r="L65" s="19">
        <v>0</v>
      </c>
      <c r="M65" s="19">
        <v>5.54</v>
      </c>
      <c r="N65" s="21">
        <v>3</v>
      </c>
      <c r="O65" s="19" t="s">
        <v>24</v>
      </c>
      <c r="P65" s="19">
        <v>0.15</v>
      </c>
      <c r="Q65" s="19">
        <v>9.7200000000000006</v>
      </c>
      <c r="R65" s="21">
        <v>5</v>
      </c>
      <c r="S65" s="21">
        <f t="shared" si="2"/>
        <v>112</v>
      </c>
    </row>
    <row r="66" spans="1:19" x14ac:dyDescent="0.2">
      <c r="A66" s="44" t="s">
        <v>0</v>
      </c>
      <c r="B66" s="45"/>
      <c r="C66" s="42">
        <v>2002</v>
      </c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3"/>
    </row>
    <row r="67" spans="1:19" x14ac:dyDescent="0.2">
      <c r="A67" s="46"/>
      <c r="B67" s="47"/>
      <c r="C67" s="65" t="s">
        <v>58</v>
      </c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6"/>
    </row>
    <row r="68" spans="1:19" x14ac:dyDescent="0.2">
      <c r="A68" s="46"/>
      <c r="B68" s="47"/>
      <c r="C68" s="67" t="s">
        <v>38</v>
      </c>
      <c r="D68" s="41"/>
      <c r="E68" s="41"/>
      <c r="F68" s="41"/>
      <c r="G68" s="67" t="s">
        <v>39</v>
      </c>
      <c r="H68" s="41"/>
      <c r="I68" s="41"/>
      <c r="J68" s="41"/>
      <c r="K68" s="67" t="s">
        <v>40</v>
      </c>
      <c r="L68" s="41"/>
      <c r="M68" s="41"/>
      <c r="N68" s="41"/>
      <c r="O68" s="67" t="s">
        <v>41</v>
      </c>
      <c r="P68" s="41"/>
      <c r="Q68" s="41"/>
      <c r="R68" s="41"/>
      <c r="S68" s="38" t="s">
        <v>4</v>
      </c>
    </row>
    <row r="69" spans="1:19" ht="22.5" x14ac:dyDescent="0.2">
      <c r="A69" s="48"/>
      <c r="B69" s="49"/>
      <c r="C69" s="11" t="s">
        <v>6</v>
      </c>
      <c r="D69" s="40" t="s">
        <v>48</v>
      </c>
      <c r="E69" s="40"/>
      <c r="F69" s="11" t="s">
        <v>55</v>
      </c>
      <c r="G69" s="11" t="s">
        <v>6</v>
      </c>
      <c r="H69" s="40" t="s">
        <v>48</v>
      </c>
      <c r="I69" s="40"/>
      <c r="J69" s="11" t="s">
        <v>55</v>
      </c>
      <c r="K69" s="11" t="s">
        <v>6</v>
      </c>
      <c r="L69" s="40" t="s">
        <v>48</v>
      </c>
      <c r="M69" s="40"/>
      <c r="N69" s="11" t="s">
        <v>55</v>
      </c>
      <c r="O69" s="11" t="s">
        <v>6</v>
      </c>
      <c r="P69" s="40" t="s">
        <v>48</v>
      </c>
      <c r="Q69" s="40"/>
      <c r="R69" s="11" t="s">
        <v>55</v>
      </c>
      <c r="S69" s="39"/>
    </row>
    <row r="70" spans="1:19" x14ac:dyDescent="0.2">
      <c r="A70" s="36"/>
      <c r="B70" s="26" t="s">
        <v>240</v>
      </c>
      <c r="C70" s="14">
        <v>79.25</v>
      </c>
      <c r="D70" s="14">
        <v>77.73</v>
      </c>
      <c r="E70" s="14">
        <v>80.77</v>
      </c>
      <c r="F70" s="16">
        <v>3423</v>
      </c>
      <c r="G70" s="14">
        <v>14.72</v>
      </c>
      <c r="H70" s="14">
        <v>13.41</v>
      </c>
      <c r="I70" s="14">
        <v>16.03</v>
      </c>
      <c r="J70" s="15">
        <v>661</v>
      </c>
      <c r="K70" s="14">
        <v>3.41</v>
      </c>
      <c r="L70" s="14">
        <v>2.72</v>
      </c>
      <c r="M70" s="14">
        <v>4.0999999999999996</v>
      </c>
      <c r="N70" s="16">
        <v>146</v>
      </c>
      <c r="O70" s="14">
        <v>2.62</v>
      </c>
      <c r="P70" s="14">
        <v>1.97</v>
      </c>
      <c r="Q70" s="14">
        <v>3.27</v>
      </c>
      <c r="R70" s="16">
        <v>101</v>
      </c>
      <c r="S70" s="16">
        <f>N70+R70+J70+F70</f>
        <v>4331</v>
      </c>
    </row>
    <row r="71" spans="1:19" x14ac:dyDescent="0.2">
      <c r="A71" s="52"/>
      <c r="B71" s="27" t="s">
        <v>241</v>
      </c>
      <c r="C71" s="19">
        <v>79.650000000000006</v>
      </c>
      <c r="D71" s="19">
        <v>77.83</v>
      </c>
      <c r="E71" s="19">
        <v>81.48</v>
      </c>
      <c r="F71" s="21">
        <v>2344</v>
      </c>
      <c r="G71" s="19">
        <v>14.67</v>
      </c>
      <c r="H71" s="19">
        <v>13.08</v>
      </c>
      <c r="I71" s="19">
        <v>16.260000000000002</v>
      </c>
      <c r="J71" s="20">
        <v>443</v>
      </c>
      <c r="K71" s="19">
        <v>3.23</v>
      </c>
      <c r="L71" s="19">
        <v>2.39</v>
      </c>
      <c r="M71" s="19">
        <v>4.0599999999999996</v>
      </c>
      <c r="N71" s="21">
        <v>87</v>
      </c>
      <c r="O71" s="19">
        <v>2.4500000000000002</v>
      </c>
      <c r="P71" s="19">
        <v>1.73</v>
      </c>
      <c r="Q71" s="19">
        <v>3.17</v>
      </c>
      <c r="R71" s="21">
        <v>68</v>
      </c>
      <c r="S71" s="21">
        <f t="shared" ref="S71:S78" si="3">N71+R71+J71+F71</f>
        <v>2942</v>
      </c>
    </row>
    <row r="72" spans="1:19" x14ac:dyDescent="0.2">
      <c r="A72" s="52"/>
      <c r="B72" s="27" t="s">
        <v>242</v>
      </c>
      <c r="C72" s="19">
        <v>77.41</v>
      </c>
      <c r="D72" s="19">
        <v>74.19</v>
      </c>
      <c r="E72" s="19">
        <v>80.62</v>
      </c>
      <c r="F72" s="21">
        <v>763</v>
      </c>
      <c r="G72" s="19">
        <v>14.94</v>
      </c>
      <c r="H72" s="19">
        <v>12.28</v>
      </c>
      <c r="I72" s="19">
        <v>17.600000000000001</v>
      </c>
      <c r="J72" s="20">
        <v>156</v>
      </c>
      <c r="K72" s="19">
        <v>4.2300000000000004</v>
      </c>
      <c r="L72" s="19">
        <v>2.8</v>
      </c>
      <c r="M72" s="19">
        <v>5.67</v>
      </c>
      <c r="N72" s="21">
        <v>45</v>
      </c>
      <c r="O72" s="23" t="s">
        <v>218</v>
      </c>
      <c r="P72" s="19">
        <v>1.69</v>
      </c>
      <c r="Q72" s="19">
        <v>5.15</v>
      </c>
      <c r="R72" s="21">
        <v>26</v>
      </c>
      <c r="S72" s="21">
        <f t="shared" si="3"/>
        <v>990</v>
      </c>
    </row>
    <row r="73" spans="1:19" x14ac:dyDescent="0.2">
      <c r="A73" s="52"/>
      <c r="B73" s="27" t="s">
        <v>243</v>
      </c>
      <c r="C73" s="19">
        <v>81.31</v>
      </c>
      <c r="D73" s="19">
        <v>77.3</v>
      </c>
      <c r="E73" s="19">
        <v>85.31</v>
      </c>
      <c r="F73" s="21">
        <v>316</v>
      </c>
      <c r="G73" s="19">
        <v>14.44</v>
      </c>
      <c r="H73" s="19">
        <v>10.81</v>
      </c>
      <c r="I73" s="19">
        <v>18.07</v>
      </c>
      <c r="J73" s="20">
        <v>62</v>
      </c>
      <c r="K73" s="23" t="s">
        <v>122</v>
      </c>
      <c r="L73" s="19">
        <v>1.21</v>
      </c>
      <c r="M73" s="19">
        <v>4.0199999999999996</v>
      </c>
      <c r="N73" s="21">
        <v>14</v>
      </c>
      <c r="O73" s="19" t="s">
        <v>24</v>
      </c>
      <c r="P73" s="19">
        <v>0.34</v>
      </c>
      <c r="Q73" s="19">
        <v>2.94</v>
      </c>
      <c r="R73" s="21">
        <v>7</v>
      </c>
      <c r="S73" s="21">
        <f t="shared" si="3"/>
        <v>399</v>
      </c>
    </row>
    <row r="74" spans="1:19" x14ac:dyDescent="0.2">
      <c r="A74" s="52"/>
      <c r="B74" s="27" t="s">
        <v>25</v>
      </c>
      <c r="C74" s="19">
        <v>76.84</v>
      </c>
      <c r="D74" s="19">
        <v>69.349999999999994</v>
      </c>
      <c r="E74" s="19">
        <v>84.33</v>
      </c>
      <c r="F74" s="21">
        <v>121</v>
      </c>
      <c r="G74" s="19">
        <v>17.920000000000002</v>
      </c>
      <c r="H74" s="19">
        <v>11.49</v>
      </c>
      <c r="I74" s="19">
        <v>24.34</v>
      </c>
      <c r="J74" s="20">
        <v>30</v>
      </c>
      <c r="K74" s="19" t="s">
        <v>24</v>
      </c>
      <c r="L74" s="19">
        <v>0</v>
      </c>
      <c r="M74" s="19">
        <v>8.26</v>
      </c>
      <c r="N74" s="21">
        <v>4</v>
      </c>
      <c r="O74" s="19" t="s">
        <v>24</v>
      </c>
      <c r="P74" s="19">
        <v>0</v>
      </c>
      <c r="Q74" s="19">
        <v>3.38</v>
      </c>
      <c r="R74" s="21">
        <v>2</v>
      </c>
      <c r="S74" s="21">
        <f t="shared" si="3"/>
        <v>157</v>
      </c>
    </row>
    <row r="75" spans="1:19" x14ac:dyDescent="0.2">
      <c r="A75" s="52"/>
      <c r="B75" s="27" t="s">
        <v>26</v>
      </c>
      <c r="C75" s="19">
        <v>80.06</v>
      </c>
      <c r="D75" s="19">
        <v>75.92</v>
      </c>
      <c r="E75" s="19">
        <v>84.19</v>
      </c>
      <c r="F75" s="21">
        <v>310</v>
      </c>
      <c r="G75" s="19">
        <v>15.4</v>
      </c>
      <c r="H75" s="19">
        <v>11.62</v>
      </c>
      <c r="I75" s="19">
        <v>19.190000000000001</v>
      </c>
      <c r="J75" s="20">
        <v>62</v>
      </c>
      <c r="K75" s="23" t="s">
        <v>89</v>
      </c>
      <c r="L75" s="19">
        <v>1.3</v>
      </c>
      <c r="M75" s="19">
        <v>4.29</v>
      </c>
      <c r="N75" s="21">
        <v>14</v>
      </c>
      <c r="O75" s="19" t="s">
        <v>24</v>
      </c>
      <c r="P75" s="19">
        <v>0.36</v>
      </c>
      <c r="Q75" s="19">
        <v>3.13</v>
      </c>
      <c r="R75" s="21">
        <v>7</v>
      </c>
      <c r="S75" s="21">
        <f t="shared" si="3"/>
        <v>393</v>
      </c>
    </row>
    <row r="76" spans="1:19" x14ac:dyDescent="0.2">
      <c r="A76" s="52"/>
      <c r="B76" s="27" t="s">
        <v>27</v>
      </c>
      <c r="C76" s="19">
        <v>71.05</v>
      </c>
      <c r="D76" s="19">
        <v>63.54</v>
      </c>
      <c r="E76" s="19">
        <v>78.55</v>
      </c>
      <c r="F76" s="21">
        <v>123</v>
      </c>
      <c r="G76" s="19">
        <v>21.08</v>
      </c>
      <c r="H76" s="19">
        <v>14.38</v>
      </c>
      <c r="I76" s="19">
        <v>27.78</v>
      </c>
      <c r="J76" s="20">
        <v>34</v>
      </c>
      <c r="K76" s="19" t="s">
        <v>24</v>
      </c>
      <c r="L76" s="19">
        <v>0.02</v>
      </c>
      <c r="M76" s="19">
        <v>6.14</v>
      </c>
      <c r="N76" s="21">
        <v>4</v>
      </c>
      <c r="O76" s="19" t="s">
        <v>24</v>
      </c>
      <c r="P76" s="19">
        <v>1.1299999999999999</v>
      </c>
      <c r="Q76" s="19">
        <v>8.4600000000000009</v>
      </c>
      <c r="R76" s="21">
        <v>7</v>
      </c>
      <c r="S76" s="21">
        <f t="shared" si="3"/>
        <v>168</v>
      </c>
    </row>
    <row r="77" spans="1:19" x14ac:dyDescent="0.2">
      <c r="A77" s="52"/>
      <c r="B77" s="27" t="s">
        <v>28</v>
      </c>
      <c r="C77" s="19">
        <v>78.77</v>
      </c>
      <c r="D77" s="19">
        <v>72.56</v>
      </c>
      <c r="E77" s="19">
        <v>84.98</v>
      </c>
      <c r="F77" s="21">
        <v>165</v>
      </c>
      <c r="G77" s="19">
        <v>13.24</v>
      </c>
      <c r="H77" s="19">
        <v>8.5</v>
      </c>
      <c r="I77" s="19">
        <v>17.98</v>
      </c>
      <c r="J77" s="20">
        <v>30</v>
      </c>
      <c r="K77" s="19" t="s">
        <v>24</v>
      </c>
      <c r="L77" s="19">
        <v>1.02</v>
      </c>
      <c r="M77" s="19">
        <v>6.38</v>
      </c>
      <c r="N77" s="21">
        <v>8</v>
      </c>
      <c r="O77" s="19" t="s">
        <v>24</v>
      </c>
      <c r="P77" s="19">
        <v>0.34</v>
      </c>
      <c r="Q77" s="19">
        <v>8.23</v>
      </c>
      <c r="R77" s="21">
        <v>8</v>
      </c>
      <c r="S77" s="21">
        <f t="shared" si="3"/>
        <v>211</v>
      </c>
    </row>
    <row r="78" spans="1:19" x14ac:dyDescent="0.2">
      <c r="A78" s="52"/>
      <c r="B78" s="27" t="s">
        <v>29</v>
      </c>
      <c r="C78" s="19">
        <v>78.92</v>
      </c>
      <c r="D78" s="19">
        <v>70.73</v>
      </c>
      <c r="E78" s="19">
        <v>87.1</v>
      </c>
      <c r="F78" s="21">
        <v>98</v>
      </c>
      <c r="G78" s="23" t="s">
        <v>108</v>
      </c>
      <c r="H78" s="19">
        <v>4.59</v>
      </c>
      <c r="I78" s="19">
        <v>17.41</v>
      </c>
      <c r="J78" s="20">
        <v>12</v>
      </c>
      <c r="K78" s="23" t="s">
        <v>182</v>
      </c>
      <c r="L78" s="19">
        <v>3.27</v>
      </c>
      <c r="M78" s="19">
        <v>15.13</v>
      </c>
      <c r="N78" s="21">
        <v>10</v>
      </c>
      <c r="O78" s="19" t="s">
        <v>24</v>
      </c>
      <c r="P78" s="19">
        <v>0</v>
      </c>
      <c r="Q78" s="19">
        <v>2.14</v>
      </c>
      <c r="R78" s="21">
        <v>2</v>
      </c>
      <c r="S78" s="21">
        <f t="shared" si="3"/>
        <v>122</v>
      </c>
    </row>
    <row r="79" spans="1:19" x14ac:dyDescent="0.2">
      <c r="A79" s="1" t="s">
        <v>76</v>
      </c>
      <c r="K79" s="7"/>
      <c r="S79" s="7" t="s">
        <v>244</v>
      </c>
    </row>
    <row r="80" spans="1:19" x14ac:dyDescent="0.2">
      <c r="A80" s="1" t="s">
        <v>77</v>
      </c>
    </row>
    <row r="81" spans="1:1" x14ac:dyDescent="0.2">
      <c r="A81" s="1" t="s">
        <v>237</v>
      </c>
    </row>
  </sheetData>
  <mergeCells count="83"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G29:J29"/>
    <mergeCell ref="K29:N29"/>
    <mergeCell ref="A40:B43"/>
    <mergeCell ref="C2:S2"/>
    <mergeCell ref="A20:A21"/>
    <mergeCell ref="A22:A23"/>
    <mergeCell ref="A31:A39"/>
    <mergeCell ref="A27:B30"/>
    <mergeCell ref="C29:F29"/>
    <mergeCell ref="A9:A10"/>
    <mergeCell ref="A11:A12"/>
    <mergeCell ref="A13:A15"/>
    <mergeCell ref="A16:A17"/>
    <mergeCell ref="A18:A19"/>
    <mergeCell ref="A1:B4"/>
    <mergeCell ref="A70:A78"/>
    <mergeCell ref="C53:S53"/>
    <mergeCell ref="C54:S54"/>
    <mergeCell ref="C40:S40"/>
    <mergeCell ref="C41:S41"/>
    <mergeCell ref="C66:S66"/>
    <mergeCell ref="C67:S67"/>
    <mergeCell ref="G68:J68"/>
    <mergeCell ref="K68:N68"/>
    <mergeCell ref="O68:R68"/>
    <mergeCell ref="C42:F42"/>
    <mergeCell ref="G42:J42"/>
    <mergeCell ref="K42:N42"/>
    <mergeCell ref="O42:R42"/>
    <mergeCell ref="C55:F55"/>
    <mergeCell ref="G55:J55"/>
    <mergeCell ref="P69:Q69"/>
    <mergeCell ref="A44:A52"/>
    <mergeCell ref="A53:B56"/>
    <mergeCell ref="A57:A65"/>
    <mergeCell ref="A66:B69"/>
    <mergeCell ref="D56:E56"/>
    <mergeCell ref="K55:N55"/>
    <mergeCell ref="O55:R55"/>
    <mergeCell ref="C68:F68"/>
    <mergeCell ref="T1:AJ1"/>
    <mergeCell ref="D4:E4"/>
    <mergeCell ref="H4:I4"/>
    <mergeCell ref="D30:E30"/>
    <mergeCell ref="H30:I30"/>
    <mergeCell ref="L4:M4"/>
    <mergeCell ref="L30:M30"/>
    <mergeCell ref="U4:V4"/>
    <mergeCell ref="Y4:Z4"/>
    <mergeCell ref="AC4:AD4"/>
    <mergeCell ref="S29:S30"/>
    <mergeCell ref="P30:Q30"/>
    <mergeCell ref="AG4:AH4"/>
    <mergeCell ref="C27:S27"/>
    <mergeCell ref="C28:S28"/>
    <mergeCell ref="O29:R29"/>
    <mergeCell ref="S55:S56"/>
    <mergeCell ref="S68:S69"/>
    <mergeCell ref="P4:Q4"/>
    <mergeCell ref="A5:A8"/>
    <mergeCell ref="C1:S1"/>
    <mergeCell ref="L43:M43"/>
    <mergeCell ref="H43:I43"/>
    <mergeCell ref="D43:E43"/>
    <mergeCell ref="P43:Q43"/>
    <mergeCell ref="S42:S43"/>
    <mergeCell ref="H56:I56"/>
    <mergeCell ref="L56:M56"/>
    <mergeCell ref="P56:Q56"/>
    <mergeCell ref="D69:E69"/>
    <mergeCell ref="H69:I69"/>
    <mergeCell ref="L69:M69"/>
  </mergeCells>
  <pageMargins left="0.59055118110236227" right="0.39370078740157483" top="0.98425196850393704" bottom="0.59055118110236227" header="0.31496062992125984" footer="0.31496062992125984"/>
  <pageSetup paperSize="9" scale="78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zoomScaleNormal="100" workbookViewId="0">
      <selection activeCell="N37" sqref="N37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42578125" style="1" customWidth="1"/>
    <col min="12" max="19" width="8.7109375" style="1" customWidth="1"/>
    <col min="20" max="62" width="10.42578125" style="1" customWidth="1"/>
    <col min="63" max="16384" width="11.42578125" style="1"/>
  </cols>
  <sheetData>
    <row r="1" spans="1:20" s="10" customFormat="1" ht="12.75" customHeight="1" x14ac:dyDescent="0.2">
      <c r="A1" s="44" t="s">
        <v>0</v>
      </c>
      <c r="B1" s="45"/>
      <c r="C1" s="50" t="s">
        <v>74</v>
      </c>
      <c r="D1" s="50"/>
      <c r="E1" s="50"/>
      <c r="F1" s="50"/>
      <c r="G1" s="50"/>
      <c r="H1" s="50"/>
      <c r="I1" s="50"/>
      <c r="J1" s="50"/>
      <c r="K1" s="50"/>
      <c r="L1" s="50" t="s">
        <v>74</v>
      </c>
      <c r="M1" s="50"/>
      <c r="N1" s="50"/>
      <c r="O1" s="50"/>
      <c r="P1" s="50"/>
      <c r="Q1" s="50"/>
      <c r="R1" s="50"/>
      <c r="S1" s="50"/>
      <c r="T1" s="51"/>
    </row>
    <row r="2" spans="1:20" s="10" customFormat="1" x14ac:dyDescent="0.2">
      <c r="A2" s="46"/>
      <c r="B2" s="47"/>
      <c r="C2" s="56" t="s">
        <v>1</v>
      </c>
      <c r="D2" s="56"/>
      <c r="E2" s="56"/>
      <c r="F2" s="56"/>
      <c r="G2" s="56"/>
      <c r="H2" s="56"/>
      <c r="I2" s="56"/>
      <c r="J2" s="56"/>
      <c r="K2" s="56"/>
      <c r="L2" s="56" t="s">
        <v>240</v>
      </c>
      <c r="M2" s="56"/>
      <c r="N2" s="56"/>
      <c r="O2" s="56"/>
      <c r="P2" s="56"/>
      <c r="Q2" s="56"/>
      <c r="R2" s="56"/>
      <c r="S2" s="56"/>
      <c r="T2" s="68"/>
    </row>
    <row r="3" spans="1:20" s="10" customFormat="1" x14ac:dyDescent="0.2">
      <c r="A3" s="46"/>
      <c r="B3" s="47"/>
      <c r="C3" s="53" t="s">
        <v>3</v>
      </c>
      <c r="D3" s="53"/>
      <c r="E3" s="53"/>
      <c r="F3" s="53"/>
      <c r="G3" s="53" t="s">
        <v>2</v>
      </c>
      <c r="H3" s="53"/>
      <c r="I3" s="53"/>
      <c r="J3" s="53"/>
      <c r="K3" s="41" t="s">
        <v>4</v>
      </c>
      <c r="L3" s="53" t="s">
        <v>3</v>
      </c>
      <c r="M3" s="53"/>
      <c r="N3" s="53"/>
      <c r="O3" s="53"/>
      <c r="P3" s="53" t="s">
        <v>2</v>
      </c>
      <c r="Q3" s="53"/>
      <c r="R3" s="53"/>
      <c r="S3" s="53"/>
      <c r="T3" s="38" t="s">
        <v>4</v>
      </c>
    </row>
    <row r="4" spans="1:2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20" x14ac:dyDescent="0.2">
      <c r="A5" s="12" t="s">
        <v>7</v>
      </c>
      <c r="B5" s="12">
        <v>2017</v>
      </c>
      <c r="C5" s="14">
        <v>13.79</v>
      </c>
      <c r="D5" s="14">
        <v>9.8800000000000008</v>
      </c>
      <c r="E5" s="14">
        <v>17.7</v>
      </c>
      <c r="F5" s="15">
        <v>48</v>
      </c>
      <c r="G5" s="14">
        <v>86.21</v>
      </c>
      <c r="H5" s="14">
        <v>82.3</v>
      </c>
      <c r="I5" s="14">
        <v>90.12</v>
      </c>
      <c r="J5" s="15">
        <v>351</v>
      </c>
      <c r="K5" s="15">
        <v>399</v>
      </c>
      <c r="L5" s="14">
        <v>13.43</v>
      </c>
      <c r="M5" s="14">
        <v>11.23</v>
      </c>
      <c r="N5" s="14">
        <v>15.63</v>
      </c>
      <c r="O5" s="15">
        <v>159</v>
      </c>
      <c r="P5" s="14">
        <v>86.57</v>
      </c>
      <c r="Q5" s="14">
        <v>84.37</v>
      </c>
      <c r="R5" s="14">
        <v>88.77</v>
      </c>
      <c r="S5" s="15">
        <v>1091</v>
      </c>
      <c r="T5" s="15">
        <v>1250</v>
      </c>
    </row>
    <row r="6" spans="1:20" x14ac:dyDescent="0.2">
      <c r="A6" s="54" t="s">
        <v>8</v>
      </c>
      <c r="B6" s="17" t="s">
        <v>9</v>
      </c>
      <c r="C6" s="23" t="s">
        <v>161</v>
      </c>
      <c r="D6" s="19">
        <v>7.48</v>
      </c>
      <c r="E6" s="19">
        <v>19.75</v>
      </c>
      <c r="F6" s="20">
        <v>18</v>
      </c>
      <c r="G6" s="19">
        <v>86.39</v>
      </c>
      <c r="H6" s="19">
        <v>80.25</v>
      </c>
      <c r="I6" s="19">
        <v>92.52</v>
      </c>
      <c r="J6" s="20">
        <v>131</v>
      </c>
      <c r="K6" s="20">
        <v>149</v>
      </c>
      <c r="L6" s="19">
        <v>11.54</v>
      </c>
      <c r="M6" s="19">
        <v>8.4600000000000009</v>
      </c>
      <c r="N6" s="19">
        <v>14.62</v>
      </c>
      <c r="O6" s="20">
        <v>62</v>
      </c>
      <c r="P6" s="19">
        <v>88.46</v>
      </c>
      <c r="Q6" s="19">
        <v>85.38</v>
      </c>
      <c r="R6" s="19">
        <v>91.54</v>
      </c>
      <c r="S6" s="20">
        <v>494</v>
      </c>
      <c r="T6" s="20">
        <v>556</v>
      </c>
    </row>
    <row r="7" spans="1:20" x14ac:dyDescent="0.2">
      <c r="A7" s="54"/>
      <c r="B7" s="17" t="s">
        <v>10</v>
      </c>
      <c r="C7" s="19">
        <v>13.89</v>
      </c>
      <c r="D7" s="19">
        <v>8.84</v>
      </c>
      <c r="E7" s="19">
        <v>18.940000000000001</v>
      </c>
      <c r="F7" s="20">
        <v>30</v>
      </c>
      <c r="G7" s="19">
        <v>86.11</v>
      </c>
      <c r="H7" s="19">
        <v>81.06</v>
      </c>
      <c r="I7" s="19">
        <v>91.16</v>
      </c>
      <c r="J7" s="20">
        <v>220</v>
      </c>
      <c r="K7" s="20">
        <v>250</v>
      </c>
      <c r="L7" s="19">
        <v>14.87</v>
      </c>
      <c r="M7" s="19">
        <v>11.78</v>
      </c>
      <c r="N7" s="19">
        <v>17.96</v>
      </c>
      <c r="O7" s="20">
        <v>97</v>
      </c>
      <c r="P7" s="19">
        <v>85.13</v>
      </c>
      <c r="Q7" s="19">
        <v>82.04</v>
      </c>
      <c r="R7" s="19">
        <v>88.22</v>
      </c>
      <c r="S7" s="20">
        <v>597</v>
      </c>
      <c r="T7" s="20">
        <v>694</v>
      </c>
    </row>
    <row r="8" spans="1:20" x14ac:dyDescent="0.2">
      <c r="A8" s="54" t="s">
        <v>11</v>
      </c>
      <c r="B8" s="17" t="s">
        <v>12</v>
      </c>
      <c r="C8" s="23" t="s">
        <v>136</v>
      </c>
      <c r="D8" s="19">
        <v>5.96</v>
      </c>
      <c r="E8" s="19">
        <v>13.92</v>
      </c>
      <c r="F8" s="20">
        <v>27</v>
      </c>
      <c r="G8" s="19">
        <v>90.06</v>
      </c>
      <c r="H8" s="19">
        <v>86.08</v>
      </c>
      <c r="I8" s="19">
        <v>94.04</v>
      </c>
      <c r="J8" s="20">
        <v>274</v>
      </c>
      <c r="K8" s="20">
        <v>301</v>
      </c>
      <c r="L8" s="19">
        <v>9.7200000000000006</v>
      </c>
      <c r="M8" s="19">
        <v>7.53</v>
      </c>
      <c r="N8" s="19">
        <v>11.92</v>
      </c>
      <c r="O8" s="20">
        <v>88</v>
      </c>
      <c r="P8" s="19">
        <v>90.28</v>
      </c>
      <c r="Q8" s="19">
        <v>88.08</v>
      </c>
      <c r="R8" s="19">
        <v>92.47</v>
      </c>
      <c r="S8" s="20">
        <v>834</v>
      </c>
      <c r="T8" s="20">
        <v>922</v>
      </c>
    </row>
    <row r="9" spans="1:20" x14ac:dyDescent="0.2">
      <c r="A9" s="54"/>
      <c r="B9" s="17" t="s">
        <v>13</v>
      </c>
      <c r="C9" s="23" t="s">
        <v>229</v>
      </c>
      <c r="D9" s="19">
        <v>14.32</v>
      </c>
      <c r="E9" s="19">
        <v>32.67</v>
      </c>
      <c r="F9" s="20">
        <v>21</v>
      </c>
      <c r="G9" s="19">
        <v>76.510000000000005</v>
      </c>
      <c r="H9" s="19">
        <v>67.33</v>
      </c>
      <c r="I9" s="19">
        <v>85.68</v>
      </c>
      <c r="J9" s="20">
        <v>77</v>
      </c>
      <c r="K9" s="20">
        <v>98</v>
      </c>
      <c r="L9" s="19">
        <v>22.15</v>
      </c>
      <c r="M9" s="19">
        <v>17.03</v>
      </c>
      <c r="N9" s="19">
        <v>27.27</v>
      </c>
      <c r="O9" s="20">
        <v>71</v>
      </c>
      <c r="P9" s="19">
        <v>77.849999999999994</v>
      </c>
      <c r="Q9" s="19">
        <v>72.73</v>
      </c>
      <c r="R9" s="19">
        <v>82.97</v>
      </c>
      <c r="S9" s="20">
        <v>257</v>
      </c>
      <c r="T9" s="20">
        <v>328</v>
      </c>
    </row>
    <row r="10" spans="1:20" x14ac:dyDescent="0.2">
      <c r="A10" s="54" t="s">
        <v>14</v>
      </c>
      <c r="B10" s="25" t="s">
        <v>42</v>
      </c>
      <c r="C10" s="23" t="s">
        <v>225</v>
      </c>
      <c r="D10" s="19">
        <v>6.56</v>
      </c>
      <c r="E10" s="19">
        <v>21.67</v>
      </c>
      <c r="F10" s="20">
        <v>13</v>
      </c>
      <c r="G10" s="19">
        <v>85.89</v>
      </c>
      <c r="H10" s="19">
        <v>78.33</v>
      </c>
      <c r="I10" s="19">
        <v>93.44</v>
      </c>
      <c r="J10" s="20">
        <v>95</v>
      </c>
      <c r="K10" s="20">
        <v>108</v>
      </c>
      <c r="L10" s="19">
        <v>17.93</v>
      </c>
      <c r="M10" s="19">
        <v>12.6</v>
      </c>
      <c r="N10" s="19">
        <v>23.26</v>
      </c>
      <c r="O10" s="20">
        <v>46</v>
      </c>
      <c r="P10" s="19">
        <v>82.07</v>
      </c>
      <c r="Q10" s="19">
        <v>76.739999999999995</v>
      </c>
      <c r="R10" s="19">
        <v>87.4</v>
      </c>
      <c r="S10" s="20">
        <v>232</v>
      </c>
      <c r="T10" s="20">
        <v>278</v>
      </c>
    </row>
    <row r="11" spans="1:20" x14ac:dyDescent="0.2">
      <c r="A11" s="54"/>
      <c r="B11" s="25" t="s">
        <v>43</v>
      </c>
      <c r="C11" s="23" t="s">
        <v>230</v>
      </c>
      <c r="D11" s="19">
        <v>8.48</v>
      </c>
      <c r="E11" s="19">
        <v>20.2</v>
      </c>
      <c r="F11" s="20">
        <v>24</v>
      </c>
      <c r="G11" s="19">
        <v>85.66</v>
      </c>
      <c r="H11" s="19">
        <v>79.8</v>
      </c>
      <c r="I11" s="19">
        <v>91.52</v>
      </c>
      <c r="J11" s="20">
        <v>174</v>
      </c>
      <c r="K11" s="20">
        <v>198</v>
      </c>
      <c r="L11" s="19">
        <v>13.92</v>
      </c>
      <c r="M11" s="19">
        <v>10.79</v>
      </c>
      <c r="N11" s="19">
        <v>17.04</v>
      </c>
      <c r="O11" s="20">
        <v>82</v>
      </c>
      <c r="P11" s="19">
        <v>86.08</v>
      </c>
      <c r="Q11" s="19">
        <v>82.96</v>
      </c>
      <c r="R11" s="19">
        <v>89.21</v>
      </c>
      <c r="S11" s="20">
        <v>570</v>
      </c>
      <c r="T11" s="20">
        <v>652</v>
      </c>
    </row>
    <row r="12" spans="1:20" x14ac:dyDescent="0.2">
      <c r="A12" s="54"/>
      <c r="B12" s="17" t="s">
        <v>15</v>
      </c>
      <c r="C12" s="23" t="s">
        <v>231</v>
      </c>
      <c r="D12" s="19">
        <v>5.56</v>
      </c>
      <c r="E12" s="19">
        <v>20.29</v>
      </c>
      <c r="F12" s="20">
        <v>11</v>
      </c>
      <c r="G12" s="19">
        <v>87.08</v>
      </c>
      <c r="H12" s="19">
        <v>79.709999999999994</v>
      </c>
      <c r="I12" s="19">
        <v>94.44</v>
      </c>
      <c r="J12" s="20">
        <v>79</v>
      </c>
      <c r="K12" s="20">
        <v>90</v>
      </c>
      <c r="L12" s="19">
        <v>9.2200000000000006</v>
      </c>
      <c r="M12" s="19">
        <v>5.6</v>
      </c>
      <c r="N12" s="19">
        <v>12.83</v>
      </c>
      <c r="O12" s="20">
        <v>31</v>
      </c>
      <c r="P12" s="19">
        <v>90.78</v>
      </c>
      <c r="Q12" s="19">
        <v>87.17</v>
      </c>
      <c r="R12" s="19">
        <v>94.4</v>
      </c>
      <c r="S12" s="20">
        <v>283</v>
      </c>
      <c r="T12" s="20">
        <v>314</v>
      </c>
    </row>
    <row r="13" spans="1:20" ht="12.75" customHeight="1" x14ac:dyDescent="0.2">
      <c r="A13" s="54" t="s">
        <v>16</v>
      </c>
      <c r="B13" s="25" t="s">
        <v>47</v>
      </c>
      <c r="C13" s="19">
        <v>13.34</v>
      </c>
      <c r="D13" s="19">
        <v>8.84</v>
      </c>
      <c r="E13" s="19">
        <v>17.84</v>
      </c>
      <c r="F13" s="20">
        <v>33</v>
      </c>
      <c r="G13" s="19">
        <v>86.66</v>
      </c>
      <c r="H13" s="19">
        <v>82.16</v>
      </c>
      <c r="I13" s="19">
        <v>91.16</v>
      </c>
      <c r="J13" s="20">
        <v>245</v>
      </c>
      <c r="K13" s="20">
        <v>278</v>
      </c>
      <c r="L13" s="19">
        <v>12.95</v>
      </c>
      <c r="M13" s="19">
        <v>10.45</v>
      </c>
      <c r="N13" s="19">
        <v>15.44</v>
      </c>
      <c r="O13" s="20">
        <v>118</v>
      </c>
      <c r="P13" s="19">
        <v>87.05</v>
      </c>
      <c r="Q13" s="19">
        <v>84.56</v>
      </c>
      <c r="R13" s="19">
        <v>89.55</v>
      </c>
      <c r="S13" s="20">
        <v>848</v>
      </c>
      <c r="T13" s="20">
        <v>966</v>
      </c>
    </row>
    <row r="14" spans="1:20" x14ac:dyDescent="0.2">
      <c r="A14" s="54"/>
      <c r="B14" s="25" t="s">
        <v>46</v>
      </c>
      <c r="C14" s="23" t="s">
        <v>232</v>
      </c>
      <c r="D14" s="19">
        <v>4.49</v>
      </c>
      <c r="E14" s="19">
        <v>21.05</v>
      </c>
      <c r="F14" s="20">
        <v>10</v>
      </c>
      <c r="G14" s="19">
        <v>87.23</v>
      </c>
      <c r="H14" s="19">
        <v>78.95</v>
      </c>
      <c r="I14" s="19">
        <v>95.51</v>
      </c>
      <c r="J14" s="20">
        <v>87</v>
      </c>
      <c r="K14" s="20">
        <v>97</v>
      </c>
      <c r="L14" s="23" t="s">
        <v>233</v>
      </c>
      <c r="M14" s="19">
        <v>7.1</v>
      </c>
      <c r="N14" s="19">
        <v>17.32</v>
      </c>
      <c r="O14" s="20">
        <v>24</v>
      </c>
      <c r="P14" s="19">
        <v>87.79</v>
      </c>
      <c r="Q14" s="19">
        <v>82.68</v>
      </c>
      <c r="R14" s="19">
        <v>92.9</v>
      </c>
      <c r="S14" s="20">
        <v>191</v>
      </c>
      <c r="T14" s="20">
        <v>215</v>
      </c>
    </row>
    <row r="15" spans="1:20" x14ac:dyDescent="0.2">
      <c r="A15" s="54" t="s">
        <v>17</v>
      </c>
      <c r="B15" s="17" t="s">
        <v>18</v>
      </c>
      <c r="C15" s="19">
        <v>13.81</v>
      </c>
      <c r="D15" s="19">
        <v>9.3000000000000007</v>
      </c>
      <c r="E15" s="19">
        <v>18.32</v>
      </c>
      <c r="F15" s="20">
        <v>34</v>
      </c>
      <c r="G15" s="19">
        <v>86.19</v>
      </c>
      <c r="H15" s="19">
        <v>81.680000000000007</v>
      </c>
      <c r="I15" s="19">
        <v>90.7</v>
      </c>
      <c r="J15" s="20">
        <v>239</v>
      </c>
      <c r="K15" s="20">
        <v>273</v>
      </c>
      <c r="L15" s="19">
        <v>13.5</v>
      </c>
      <c r="M15" s="19">
        <v>10.88</v>
      </c>
      <c r="N15" s="19">
        <v>16.12</v>
      </c>
      <c r="O15" s="20">
        <v>110</v>
      </c>
      <c r="P15" s="19">
        <v>86.5</v>
      </c>
      <c r="Q15" s="19">
        <v>83.88</v>
      </c>
      <c r="R15" s="19">
        <v>89.12</v>
      </c>
      <c r="S15" s="20">
        <v>740</v>
      </c>
      <c r="T15" s="20">
        <v>850</v>
      </c>
    </row>
    <row r="16" spans="1:20" x14ac:dyDescent="0.2">
      <c r="A16" s="54"/>
      <c r="B16" s="17" t="s">
        <v>19</v>
      </c>
      <c r="C16" s="23" t="s">
        <v>162</v>
      </c>
      <c r="D16" s="19">
        <v>5.99</v>
      </c>
      <c r="E16" s="19">
        <v>21.49</v>
      </c>
      <c r="F16" s="20">
        <v>14</v>
      </c>
      <c r="G16" s="19">
        <v>86.26</v>
      </c>
      <c r="H16" s="19">
        <v>78.510000000000005</v>
      </c>
      <c r="I16" s="19">
        <v>94.01</v>
      </c>
      <c r="J16" s="20">
        <v>112</v>
      </c>
      <c r="K16" s="20">
        <v>126</v>
      </c>
      <c r="L16" s="19">
        <v>13.24</v>
      </c>
      <c r="M16" s="19">
        <v>9.1999999999999993</v>
      </c>
      <c r="N16" s="19">
        <v>17.28</v>
      </c>
      <c r="O16" s="20">
        <v>49</v>
      </c>
      <c r="P16" s="19">
        <v>86.76</v>
      </c>
      <c r="Q16" s="19">
        <v>82.72</v>
      </c>
      <c r="R16" s="19">
        <v>90.8</v>
      </c>
      <c r="S16" s="20">
        <v>351</v>
      </c>
      <c r="T16" s="20">
        <v>400</v>
      </c>
    </row>
    <row r="17" spans="1:21" ht="12.75" customHeight="1" x14ac:dyDescent="0.2">
      <c r="A17" s="54" t="s">
        <v>20</v>
      </c>
      <c r="B17" s="25" t="s">
        <v>45</v>
      </c>
      <c r="C17" s="23" t="s">
        <v>210</v>
      </c>
      <c r="D17" s="19">
        <v>13.59</v>
      </c>
      <c r="E17" s="19">
        <v>28.88</v>
      </c>
      <c r="F17" s="20">
        <v>26</v>
      </c>
      <c r="G17" s="19">
        <v>78.760000000000005</v>
      </c>
      <c r="H17" s="19">
        <v>71.12</v>
      </c>
      <c r="I17" s="19">
        <v>86.41</v>
      </c>
      <c r="J17" s="20">
        <v>124</v>
      </c>
      <c r="K17" s="20">
        <v>150</v>
      </c>
      <c r="L17" s="19">
        <v>16.91</v>
      </c>
      <c r="M17" s="19">
        <v>12.87</v>
      </c>
      <c r="N17" s="19">
        <v>20.95</v>
      </c>
      <c r="O17" s="20">
        <v>72</v>
      </c>
      <c r="P17" s="19">
        <v>83.09</v>
      </c>
      <c r="Q17" s="19">
        <v>79.05</v>
      </c>
      <c r="R17" s="19">
        <v>87.13</v>
      </c>
      <c r="S17" s="20">
        <v>365</v>
      </c>
      <c r="T17" s="20">
        <v>437</v>
      </c>
    </row>
    <row r="18" spans="1:21" x14ac:dyDescent="0.2">
      <c r="A18" s="54"/>
      <c r="B18" s="25" t="s">
        <v>44</v>
      </c>
      <c r="C18" s="23" t="s">
        <v>158</v>
      </c>
      <c r="D18" s="19">
        <v>4.7300000000000004</v>
      </c>
      <c r="E18" s="19">
        <v>12.53</v>
      </c>
      <c r="F18" s="20">
        <v>18</v>
      </c>
      <c r="G18" s="19">
        <v>91.37</v>
      </c>
      <c r="H18" s="19">
        <v>87.47</v>
      </c>
      <c r="I18" s="19">
        <v>95.27</v>
      </c>
      <c r="J18" s="20">
        <v>187</v>
      </c>
      <c r="K18" s="20">
        <v>205</v>
      </c>
      <c r="L18" s="19">
        <v>10.44</v>
      </c>
      <c r="M18" s="19">
        <v>7.88</v>
      </c>
      <c r="N18" s="19">
        <v>13</v>
      </c>
      <c r="O18" s="20">
        <v>73</v>
      </c>
      <c r="P18" s="19">
        <v>89.56</v>
      </c>
      <c r="Q18" s="19">
        <v>87</v>
      </c>
      <c r="R18" s="19">
        <v>92.12</v>
      </c>
      <c r="S18" s="20">
        <v>641</v>
      </c>
      <c r="T18" s="20">
        <v>714</v>
      </c>
    </row>
    <row r="19" spans="1:21" x14ac:dyDescent="0.2">
      <c r="A19" s="55" t="s">
        <v>21</v>
      </c>
      <c r="B19" s="17" t="s">
        <v>22</v>
      </c>
      <c r="C19" s="23" t="s">
        <v>144</v>
      </c>
      <c r="D19" s="19">
        <v>7.15</v>
      </c>
      <c r="E19" s="19">
        <v>19.59</v>
      </c>
      <c r="F19" s="20">
        <v>18</v>
      </c>
      <c r="G19" s="19">
        <v>86.63</v>
      </c>
      <c r="H19" s="19">
        <v>80.41</v>
      </c>
      <c r="I19" s="19">
        <v>92.85</v>
      </c>
      <c r="J19" s="20">
        <v>151</v>
      </c>
      <c r="K19" s="20">
        <v>169</v>
      </c>
      <c r="L19" s="19">
        <v>15.86</v>
      </c>
      <c r="M19" s="19">
        <v>11.95</v>
      </c>
      <c r="N19" s="19">
        <v>19.77</v>
      </c>
      <c r="O19" s="20">
        <v>66</v>
      </c>
      <c r="P19" s="19">
        <v>84.14</v>
      </c>
      <c r="Q19" s="19">
        <v>80.23</v>
      </c>
      <c r="R19" s="19">
        <v>88.05</v>
      </c>
      <c r="S19" s="20">
        <v>397</v>
      </c>
      <c r="T19" s="20">
        <v>463</v>
      </c>
    </row>
    <row r="20" spans="1:21" x14ac:dyDescent="0.2">
      <c r="A20" s="55"/>
      <c r="B20" s="17" t="s">
        <v>23</v>
      </c>
      <c r="C20" s="23" t="s">
        <v>163</v>
      </c>
      <c r="D20" s="19">
        <v>7.77</v>
      </c>
      <c r="E20" s="19">
        <v>17.2</v>
      </c>
      <c r="F20" s="20">
        <v>26</v>
      </c>
      <c r="G20" s="19">
        <v>87.52</v>
      </c>
      <c r="H20" s="19">
        <v>82.8</v>
      </c>
      <c r="I20" s="19">
        <v>92.23</v>
      </c>
      <c r="J20" s="20">
        <v>187</v>
      </c>
      <c r="K20" s="20">
        <v>213</v>
      </c>
      <c r="L20" s="19">
        <v>11.02</v>
      </c>
      <c r="M20" s="19">
        <v>8.41</v>
      </c>
      <c r="N20" s="19">
        <v>13.63</v>
      </c>
      <c r="O20" s="20">
        <v>80</v>
      </c>
      <c r="P20" s="19">
        <v>88.98</v>
      </c>
      <c r="Q20" s="19">
        <v>86.37</v>
      </c>
      <c r="R20" s="19">
        <v>91.59</v>
      </c>
      <c r="S20" s="20">
        <v>649</v>
      </c>
      <c r="T20" s="20">
        <v>729</v>
      </c>
    </row>
    <row r="21" spans="1:21" x14ac:dyDescent="0.2">
      <c r="A21" s="1" t="s">
        <v>75</v>
      </c>
      <c r="T21" s="7" t="s">
        <v>244</v>
      </c>
      <c r="U21" s="7"/>
    </row>
    <row r="22" spans="1:21" x14ac:dyDescent="0.2">
      <c r="A22" s="1" t="s">
        <v>238</v>
      </c>
    </row>
    <row r="24" spans="1:21" x14ac:dyDescent="0.2">
      <c r="A24" s="44" t="s">
        <v>0</v>
      </c>
      <c r="B24" s="45"/>
      <c r="C24" s="42">
        <v>2017</v>
      </c>
      <c r="D24" s="42"/>
      <c r="E24" s="42"/>
      <c r="F24" s="42"/>
      <c r="G24" s="42"/>
      <c r="H24" s="42"/>
      <c r="I24" s="42"/>
      <c r="J24" s="42"/>
      <c r="K24" s="43"/>
    </row>
    <row r="25" spans="1:21" x14ac:dyDescent="0.2">
      <c r="A25" s="46"/>
      <c r="B25" s="47"/>
      <c r="C25" s="41" t="s">
        <v>74</v>
      </c>
      <c r="D25" s="41"/>
      <c r="E25" s="41"/>
      <c r="F25" s="41"/>
      <c r="G25" s="41"/>
      <c r="H25" s="41"/>
      <c r="I25" s="41"/>
      <c r="J25" s="41"/>
      <c r="K25" s="38"/>
    </row>
    <row r="26" spans="1:21" x14ac:dyDescent="0.2">
      <c r="A26" s="46"/>
      <c r="B26" s="47"/>
      <c r="C26" s="53" t="s">
        <v>3</v>
      </c>
      <c r="D26" s="53"/>
      <c r="E26" s="53"/>
      <c r="F26" s="53"/>
      <c r="G26" s="53" t="s">
        <v>2</v>
      </c>
      <c r="H26" s="53"/>
      <c r="I26" s="53"/>
      <c r="J26" s="53"/>
      <c r="K26" s="38" t="s">
        <v>4</v>
      </c>
    </row>
    <row r="27" spans="1:21" ht="22.5" x14ac:dyDescent="0.2">
      <c r="A27" s="48"/>
      <c r="B27" s="49"/>
      <c r="C27" s="11" t="s">
        <v>6</v>
      </c>
      <c r="D27" s="40" t="s">
        <v>48</v>
      </c>
      <c r="E27" s="40"/>
      <c r="F27" s="11" t="s">
        <v>55</v>
      </c>
      <c r="G27" s="11" t="s">
        <v>6</v>
      </c>
      <c r="H27" s="40" t="s">
        <v>48</v>
      </c>
      <c r="I27" s="40"/>
      <c r="J27" s="11" t="s">
        <v>55</v>
      </c>
      <c r="K27" s="39"/>
    </row>
    <row r="28" spans="1:21" x14ac:dyDescent="0.2">
      <c r="A28" s="36" t="s">
        <v>7</v>
      </c>
      <c r="B28" s="26" t="s">
        <v>240</v>
      </c>
      <c r="C28" s="14">
        <v>13.43</v>
      </c>
      <c r="D28" s="14">
        <v>11.23</v>
      </c>
      <c r="E28" s="14">
        <v>15.63</v>
      </c>
      <c r="F28" s="15">
        <v>159</v>
      </c>
      <c r="G28" s="14">
        <v>86.57</v>
      </c>
      <c r="H28" s="14">
        <v>84.37</v>
      </c>
      <c r="I28" s="14">
        <v>88.77</v>
      </c>
      <c r="J28" s="15">
        <v>1091</v>
      </c>
      <c r="K28" s="15">
        <f t="shared" ref="K28:K33" si="0">F28+J28</f>
        <v>1250</v>
      </c>
    </row>
    <row r="29" spans="1:21" s="10" customFormat="1" x14ac:dyDescent="0.2">
      <c r="A29" s="37"/>
      <c r="B29" s="27" t="s">
        <v>241</v>
      </c>
      <c r="C29" s="19">
        <v>13.36</v>
      </c>
      <c r="D29" s="19">
        <v>10.74</v>
      </c>
      <c r="E29" s="19">
        <v>15.98</v>
      </c>
      <c r="F29" s="20">
        <v>114</v>
      </c>
      <c r="G29" s="19">
        <v>86.64</v>
      </c>
      <c r="H29" s="19">
        <v>84.02</v>
      </c>
      <c r="I29" s="19">
        <v>89.26</v>
      </c>
      <c r="J29" s="20">
        <v>759</v>
      </c>
      <c r="K29" s="20">
        <f t="shared" si="0"/>
        <v>873</v>
      </c>
    </row>
    <row r="30" spans="1:21" s="10" customFormat="1" x14ac:dyDescent="0.2">
      <c r="A30" s="37"/>
      <c r="B30" s="27" t="s">
        <v>242</v>
      </c>
      <c r="C30" s="19">
        <v>13.95</v>
      </c>
      <c r="D30" s="19">
        <v>9.48</v>
      </c>
      <c r="E30" s="19">
        <v>18.420000000000002</v>
      </c>
      <c r="F30" s="20">
        <v>37</v>
      </c>
      <c r="G30" s="19">
        <v>86.05</v>
      </c>
      <c r="H30" s="19">
        <v>81.58</v>
      </c>
      <c r="I30" s="19">
        <v>90.52</v>
      </c>
      <c r="J30" s="20">
        <v>268</v>
      </c>
      <c r="K30" s="20">
        <f t="shared" si="0"/>
        <v>305</v>
      </c>
    </row>
    <row r="31" spans="1:21" s="10" customFormat="1" x14ac:dyDescent="0.2">
      <c r="A31" s="37"/>
      <c r="B31" s="27" t="s">
        <v>243</v>
      </c>
      <c r="C31" s="19" t="s">
        <v>24</v>
      </c>
      <c r="D31" s="19">
        <v>3.65</v>
      </c>
      <c r="E31" s="19">
        <v>20.079999999999998</v>
      </c>
      <c r="F31" s="20">
        <v>8</v>
      </c>
      <c r="G31" s="19">
        <v>88.14</v>
      </c>
      <c r="H31" s="19">
        <v>79.92</v>
      </c>
      <c r="I31" s="19">
        <v>96.35</v>
      </c>
      <c r="J31" s="20">
        <v>64</v>
      </c>
      <c r="K31" s="20">
        <f t="shared" si="0"/>
        <v>72</v>
      </c>
    </row>
    <row r="32" spans="1:21" s="10" customFormat="1" x14ac:dyDescent="0.2">
      <c r="A32" s="37"/>
      <c r="B32" s="27" t="s">
        <v>25</v>
      </c>
      <c r="C32" s="19" t="s">
        <v>24</v>
      </c>
      <c r="D32" s="19">
        <v>0</v>
      </c>
      <c r="E32" s="19">
        <v>14.84</v>
      </c>
      <c r="F32" s="20">
        <v>3</v>
      </c>
      <c r="G32" s="19">
        <v>92.93</v>
      </c>
      <c r="H32" s="19">
        <v>85.16</v>
      </c>
      <c r="I32" s="19">
        <v>100</v>
      </c>
      <c r="J32" s="20">
        <v>47</v>
      </c>
      <c r="K32" s="20">
        <f t="shared" si="0"/>
        <v>50</v>
      </c>
    </row>
    <row r="33" spans="1:11" x14ac:dyDescent="0.2">
      <c r="A33" s="37"/>
      <c r="B33" s="27" t="s">
        <v>26</v>
      </c>
      <c r="C33" s="19" t="s">
        <v>24</v>
      </c>
      <c r="D33" s="19">
        <v>3.86</v>
      </c>
      <c r="E33" s="19">
        <v>21.06</v>
      </c>
      <c r="F33" s="20">
        <v>8</v>
      </c>
      <c r="G33" s="19">
        <v>87.54</v>
      </c>
      <c r="H33" s="19">
        <v>78.94</v>
      </c>
      <c r="I33" s="19">
        <v>96.14</v>
      </c>
      <c r="J33" s="20">
        <v>60</v>
      </c>
      <c r="K33" s="20">
        <f t="shared" si="0"/>
        <v>68</v>
      </c>
    </row>
    <row r="34" spans="1:11" x14ac:dyDescent="0.2">
      <c r="A34" s="37"/>
      <c r="B34" s="27" t="s">
        <v>27</v>
      </c>
      <c r="C34" s="19" t="s">
        <v>24</v>
      </c>
      <c r="D34" s="19">
        <v>0</v>
      </c>
      <c r="E34" s="19">
        <v>23.51</v>
      </c>
      <c r="F34" s="20">
        <v>2</v>
      </c>
      <c r="G34" s="23" t="s">
        <v>234</v>
      </c>
      <c r="H34" s="19">
        <v>76.489999999999995</v>
      </c>
      <c r="I34" s="19">
        <v>100</v>
      </c>
      <c r="J34" s="20">
        <v>24</v>
      </c>
      <c r="K34" s="20">
        <f t="shared" ref="K34:K36" si="1">F34+J34</f>
        <v>26</v>
      </c>
    </row>
    <row r="35" spans="1:11" x14ac:dyDescent="0.2">
      <c r="A35" s="37"/>
      <c r="B35" s="27" t="s">
        <v>28</v>
      </c>
      <c r="C35" s="19" t="s">
        <v>24</v>
      </c>
      <c r="D35" s="19">
        <v>3.21</v>
      </c>
      <c r="E35" s="19">
        <v>18.41</v>
      </c>
      <c r="F35" s="20">
        <v>7</v>
      </c>
      <c r="G35" s="19">
        <v>89.19</v>
      </c>
      <c r="H35" s="19">
        <v>81.59</v>
      </c>
      <c r="I35" s="19">
        <v>96.79</v>
      </c>
      <c r="J35" s="20">
        <v>59</v>
      </c>
      <c r="K35" s="20">
        <f t="shared" si="1"/>
        <v>66</v>
      </c>
    </row>
    <row r="36" spans="1:11" x14ac:dyDescent="0.2">
      <c r="A36" s="37"/>
      <c r="B36" s="27" t="s">
        <v>29</v>
      </c>
      <c r="C36" s="19" t="s">
        <v>24</v>
      </c>
      <c r="D36" s="19">
        <v>1.35</v>
      </c>
      <c r="E36" s="19">
        <v>31.26</v>
      </c>
      <c r="F36" s="20">
        <v>4</v>
      </c>
      <c r="G36" s="23" t="s">
        <v>235</v>
      </c>
      <c r="H36" s="19">
        <v>68.739999999999995</v>
      </c>
      <c r="I36" s="19">
        <v>98.65</v>
      </c>
      <c r="J36" s="20">
        <v>27</v>
      </c>
      <c r="K36" s="20">
        <f t="shared" si="1"/>
        <v>31</v>
      </c>
    </row>
    <row r="37" spans="1:11" x14ac:dyDescent="0.2">
      <c r="A37" s="1" t="s">
        <v>76</v>
      </c>
      <c r="K37" s="7" t="s">
        <v>244</v>
      </c>
    </row>
    <row r="38" spans="1:11" x14ac:dyDescent="0.2">
      <c r="A38" s="1" t="s">
        <v>77</v>
      </c>
    </row>
    <row r="39" spans="1:11" x14ac:dyDescent="0.2">
      <c r="A39" s="1" t="s">
        <v>238</v>
      </c>
    </row>
  </sheetData>
  <mergeCells count="31">
    <mergeCell ref="A1:B4"/>
    <mergeCell ref="A28:A36"/>
    <mergeCell ref="A24:B27"/>
    <mergeCell ref="G26:J26"/>
    <mergeCell ref="C26:F26"/>
    <mergeCell ref="A6:A7"/>
    <mergeCell ref="A8:A9"/>
    <mergeCell ref="A10:A12"/>
    <mergeCell ref="A13:A14"/>
    <mergeCell ref="A15:A16"/>
    <mergeCell ref="A17:A18"/>
    <mergeCell ref="A19:A20"/>
    <mergeCell ref="H27:I27"/>
    <mergeCell ref="D27:E27"/>
    <mergeCell ref="C2:K2"/>
    <mergeCell ref="G3:J3"/>
    <mergeCell ref="K26:K27"/>
    <mergeCell ref="L1:T1"/>
    <mergeCell ref="Q4:R4"/>
    <mergeCell ref="M4:N4"/>
    <mergeCell ref="C24:K24"/>
    <mergeCell ref="C25:K25"/>
    <mergeCell ref="H4:I4"/>
    <mergeCell ref="D4:E4"/>
    <mergeCell ref="C1:K1"/>
    <mergeCell ref="L2:T2"/>
    <mergeCell ref="C3:F3"/>
    <mergeCell ref="K3:K4"/>
    <mergeCell ref="P3:S3"/>
    <mergeCell ref="L3:O3"/>
    <mergeCell ref="T3:T4"/>
  </mergeCells>
  <pageMargins left="0.59055118110236227" right="0.39370078740157483" top="0.98425196850393704" bottom="0.59055118110236227" header="0.31496062992125984" footer="0.31496062992125984"/>
  <pageSetup paperSize="9" scale="73" orientation="landscape" r:id="rId1"/>
  <headerFooter>
    <oddHeader>&amp;R&amp;G</oddHeader>
    <oddFooter>&amp;L&amp;8&amp;F-&amp;A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zoomScaleNormal="100" workbookViewId="0">
      <selection activeCell="G122" sqref="G12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28515625" style="1" customWidth="1"/>
    <col min="12" max="19" width="8.7109375" style="1" customWidth="1"/>
    <col min="20" max="20" width="10.28515625" style="1" customWidth="1"/>
    <col min="21" max="21" width="15" style="1" bestFit="1" customWidth="1"/>
    <col min="22" max="22" width="10" style="1" bestFit="1" customWidth="1"/>
    <col min="23" max="23" width="11" style="1" bestFit="1" customWidth="1"/>
    <col min="24" max="24" width="16" style="1" bestFit="1" customWidth="1"/>
    <col min="25" max="25" width="15" style="1" bestFit="1" customWidth="1"/>
    <col min="26" max="26" width="9" style="1" bestFit="1" customWidth="1"/>
    <col min="27" max="27" width="11" style="1" bestFit="1" customWidth="1"/>
    <col min="28" max="28" width="16" style="1" bestFit="1" customWidth="1"/>
    <col min="29" max="29" width="15" style="1" bestFit="1" customWidth="1"/>
    <col min="30" max="30" width="9" style="1" bestFit="1" customWidth="1"/>
    <col min="31" max="31" width="11" style="1" bestFit="1" customWidth="1"/>
    <col min="32" max="32" width="16" style="1" bestFit="1" customWidth="1"/>
    <col min="33" max="33" width="15" style="1" bestFit="1" customWidth="1"/>
    <col min="34" max="34" width="9" style="1" bestFit="1" customWidth="1"/>
    <col min="35" max="35" width="11" style="1" bestFit="1" customWidth="1"/>
    <col min="36" max="36" width="16" style="1" bestFit="1" customWidth="1"/>
    <col min="37" max="37" width="15" style="1" bestFit="1" customWidth="1"/>
    <col min="38" max="38" width="9" style="1" bestFit="1" customWidth="1"/>
    <col min="39" max="39" width="11" style="1" bestFit="1" customWidth="1"/>
    <col min="40" max="40" width="16" style="1" bestFit="1" customWidth="1"/>
    <col min="41" max="41" width="15" style="1" bestFit="1" customWidth="1"/>
    <col min="42" max="42" width="9" style="1" bestFit="1" customWidth="1"/>
    <col min="43" max="43" width="11" style="1" bestFit="1" customWidth="1"/>
    <col min="44" max="44" width="16" style="1" bestFit="1" customWidth="1"/>
    <col min="45" max="45" width="15" style="1" bestFit="1" customWidth="1"/>
    <col min="46" max="46" width="9" style="1" bestFit="1" customWidth="1"/>
    <col min="47" max="47" width="11" style="1" bestFit="1" customWidth="1"/>
    <col min="48" max="48" width="16" style="1" bestFit="1" customWidth="1"/>
    <col min="49" max="49" width="15" style="1" bestFit="1" customWidth="1"/>
    <col min="50" max="50" width="9" style="1" bestFit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49</v>
      </c>
      <c r="D1" s="50"/>
      <c r="E1" s="50"/>
      <c r="F1" s="50"/>
      <c r="G1" s="50"/>
      <c r="H1" s="50"/>
      <c r="I1" s="50"/>
      <c r="J1" s="50"/>
      <c r="K1" s="50"/>
      <c r="L1" s="50" t="s">
        <v>49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5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13" t="s">
        <v>80</v>
      </c>
      <c r="D5" s="14">
        <v>0.74</v>
      </c>
      <c r="E5" s="14">
        <v>1.95</v>
      </c>
      <c r="F5" s="15">
        <v>22</v>
      </c>
      <c r="G5" s="14">
        <v>98.65</v>
      </c>
      <c r="H5" s="14">
        <v>98.05</v>
      </c>
      <c r="I5" s="14">
        <v>99.26</v>
      </c>
      <c r="J5" s="16">
        <v>1416</v>
      </c>
      <c r="K5" s="15">
        <v>1438</v>
      </c>
      <c r="L5" s="14">
        <v>1.91</v>
      </c>
      <c r="M5" s="14">
        <v>1.38</v>
      </c>
      <c r="N5" s="14">
        <v>2.44</v>
      </c>
      <c r="O5" s="15">
        <v>73</v>
      </c>
      <c r="P5" s="14">
        <v>98.09</v>
      </c>
      <c r="Q5" s="14">
        <v>97.56</v>
      </c>
      <c r="R5" s="14">
        <v>98.62</v>
      </c>
      <c r="S5" s="16">
        <v>4287</v>
      </c>
      <c r="T5" s="15">
        <v>4360</v>
      </c>
    </row>
    <row r="6" spans="1:50" x14ac:dyDescent="0.2">
      <c r="A6" s="37"/>
      <c r="B6" s="17">
        <v>2012</v>
      </c>
      <c r="C6" s="18" t="s">
        <v>79</v>
      </c>
      <c r="D6" s="19">
        <v>0.34</v>
      </c>
      <c r="E6" s="19">
        <v>1.52</v>
      </c>
      <c r="F6" s="20">
        <v>12</v>
      </c>
      <c r="G6" s="19">
        <v>99.07</v>
      </c>
      <c r="H6" s="19">
        <v>98.48</v>
      </c>
      <c r="I6" s="19">
        <v>99.66</v>
      </c>
      <c r="J6" s="21">
        <v>1340</v>
      </c>
      <c r="K6" s="20">
        <v>1352</v>
      </c>
      <c r="L6" s="19">
        <v>0.92</v>
      </c>
      <c r="M6" s="19">
        <v>0.59</v>
      </c>
      <c r="N6" s="19">
        <v>1.26</v>
      </c>
      <c r="O6" s="20">
        <v>40</v>
      </c>
      <c r="P6" s="19">
        <v>99.08</v>
      </c>
      <c r="Q6" s="19">
        <v>98.74</v>
      </c>
      <c r="R6" s="19">
        <v>99.41</v>
      </c>
      <c r="S6" s="21">
        <v>3877</v>
      </c>
      <c r="T6" s="20">
        <v>3917</v>
      </c>
    </row>
    <row r="7" spans="1:50" x14ac:dyDescent="0.2">
      <c r="A7" s="37"/>
      <c r="B7" s="17">
        <v>2007</v>
      </c>
      <c r="C7" s="18" t="s">
        <v>81</v>
      </c>
      <c r="D7" s="19">
        <v>0.44</v>
      </c>
      <c r="E7" s="19">
        <v>1.53</v>
      </c>
      <c r="F7" s="20">
        <v>15</v>
      </c>
      <c r="G7" s="19">
        <v>99.02</v>
      </c>
      <c r="H7" s="19">
        <v>98.47</v>
      </c>
      <c r="I7" s="19">
        <v>99.56</v>
      </c>
      <c r="J7" s="21">
        <v>1091</v>
      </c>
      <c r="K7" s="20">
        <v>1106</v>
      </c>
      <c r="L7" s="19">
        <v>1.44</v>
      </c>
      <c r="M7" s="19">
        <v>0.89</v>
      </c>
      <c r="N7" s="19">
        <v>1.98</v>
      </c>
      <c r="O7" s="20">
        <v>43</v>
      </c>
      <c r="P7" s="19">
        <v>98.56</v>
      </c>
      <c r="Q7" s="19">
        <v>98.02</v>
      </c>
      <c r="R7" s="19">
        <v>99.11</v>
      </c>
      <c r="S7" s="21">
        <v>2966</v>
      </c>
      <c r="T7" s="20">
        <v>3009</v>
      </c>
    </row>
    <row r="8" spans="1:50" x14ac:dyDescent="0.2">
      <c r="A8" s="37"/>
      <c r="B8" s="17">
        <v>2002</v>
      </c>
      <c r="C8" s="18" t="s">
        <v>82</v>
      </c>
      <c r="D8" s="19">
        <v>0.28000000000000003</v>
      </c>
      <c r="E8" s="19">
        <v>1.94</v>
      </c>
      <c r="F8" s="20">
        <v>11</v>
      </c>
      <c r="G8" s="19">
        <v>98.89</v>
      </c>
      <c r="H8" s="19">
        <v>98.06</v>
      </c>
      <c r="I8" s="19">
        <v>99.72</v>
      </c>
      <c r="J8" s="21">
        <v>1058</v>
      </c>
      <c r="K8" s="20">
        <v>1069</v>
      </c>
      <c r="L8" s="19">
        <v>1.79</v>
      </c>
      <c r="M8" s="19">
        <v>1.1499999999999999</v>
      </c>
      <c r="N8" s="19">
        <v>2.42</v>
      </c>
      <c r="O8" s="20">
        <v>54</v>
      </c>
      <c r="P8" s="19">
        <v>98.21</v>
      </c>
      <c r="Q8" s="19">
        <v>97.58</v>
      </c>
      <c r="R8" s="19">
        <v>98.85</v>
      </c>
      <c r="S8" s="21">
        <v>3242</v>
      </c>
      <c r="T8" s="20">
        <v>3296</v>
      </c>
    </row>
    <row r="9" spans="1:50" x14ac:dyDescent="0.2">
      <c r="A9" s="37"/>
      <c r="B9" s="17">
        <v>1997</v>
      </c>
      <c r="C9" s="22" t="s">
        <v>24</v>
      </c>
      <c r="D9" s="19">
        <v>0.17</v>
      </c>
      <c r="E9" s="19">
        <v>1.76</v>
      </c>
      <c r="F9" s="20">
        <v>8</v>
      </c>
      <c r="G9" s="19">
        <v>99.03</v>
      </c>
      <c r="H9" s="19">
        <v>98.24</v>
      </c>
      <c r="I9" s="19">
        <v>99.83</v>
      </c>
      <c r="J9" s="21">
        <v>652</v>
      </c>
      <c r="K9" s="20">
        <v>660</v>
      </c>
      <c r="L9" s="19">
        <v>1.99</v>
      </c>
      <c r="M9" s="19">
        <v>1.19</v>
      </c>
      <c r="N9" s="19">
        <v>2.8</v>
      </c>
      <c r="O9" s="20">
        <v>30</v>
      </c>
      <c r="P9" s="19">
        <v>98.01</v>
      </c>
      <c r="Q9" s="19">
        <v>97.2</v>
      </c>
      <c r="R9" s="19">
        <v>98.81</v>
      </c>
      <c r="S9" s="21">
        <v>1699</v>
      </c>
      <c r="T9" s="20">
        <v>1729</v>
      </c>
    </row>
    <row r="10" spans="1:50" x14ac:dyDescent="0.2">
      <c r="A10" s="37"/>
      <c r="B10" s="17">
        <v>1992</v>
      </c>
      <c r="C10" s="22" t="s">
        <v>24</v>
      </c>
      <c r="D10" s="19">
        <v>0.25</v>
      </c>
      <c r="E10" s="19">
        <v>3.16</v>
      </c>
      <c r="F10" s="20">
        <v>7</v>
      </c>
      <c r="G10" s="19">
        <v>98.29</v>
      </c>
      <c r="H10" s="19">
        <v>96.84</v>
      </c>
      <c r="I10" s="19">
        <v>99.75</v>
      </c>
      <c r="J10" s="21">
        <v>321</v>
      </c>
      <c r="K10" s="20">
        <v>328</v>
      </c>
      <c r="L10" s="23" t="s">
        <v>87</v>
      </c>
      <c r="M10" s="19">
        <v>0.99</v>
      </c>
      <c r="N10" s="19">
        <v>2.9</v>
      </c>
      <c r="O10" s="20">
        <v>22</v>
      </c>
      <c r="P10" s="19">
        <v>98.05</v>
      </c>
      <c r="Q10" s="19">
        <v>97.1</v>
      </c>
      <c r="R10" s="19">
        <v>99.01</v>
      </c>
      <c r="S10" s="21">
        <v>1046</v>
      </c>
      <c r="T10" s="20">
        <v>1068</v>
      </c>
    </row>
    <row r="11" spans="1:50" x14ac:dyDescent="0.2">
      <c r="A11" s="54" t="s">
        <v>8</v>
      </c>
      <c r="B11" s="17" t="s">
        <v>9</v>
      </c>
      <c r="C11" s="18" t="s">
        <v>83</v>
      </c>
      <c r="D11" s="19">
        <v>1.1599999999999999</v>
      </c>
      <c r="E11" s="19">
        <v>3.52</v>
      </c>
      <c r="F11" s="20">
        <v>17</v>
      </c>
      <c r="G11" s="19">
        <v>97.66</v>
      </c>
      <c r="H11" s="19">
        <v>96.48</v>
      </c>
      <c r="I11" s="19">
        <v>98.84</v>
      </c>
      <c r="J11" s="21">
        <v>615</v>
      </c>
      <c r="K11" s="20">
        <v>632</v>
      </c>
      <c r="L11" s="19">
        <v>2.5499999999999998</v>
      </c>
      <c r="M11" s="19">
        <v>1.69</v>
      </c>
      <c r="N11" s="19">
        <v>3.41</v>
      </c>
      <c r="O11" s="20">
        <v>49</v>
      </c>
      <c r="P11" s="19">
        <v>97.45</v>
      </c>
      <c r="Q11" s="19">
        <v>96.59</v>
      </c>
      <c r="R11" s="19">
        <v>98.31</v>
      </c>
      <c r="S11" s="21">
        <v>2029</v>
      </c>
      <c r="T11" s="20">
        <v>2078</v>
      </c>
    </row>
    <row r="12" spans="1:50" x14ac:dyDescent="0.2">
      <c r="A12" s="52"/>
      <c r="B12" s="17" t="s">
        <v>10</v>
      </c>
      <c r="C12" s="22" t="s">
        <v>24</v>
      </c>
      <c r="D12" s="19">
        <v>0.03</v>
      </c>
      <c r="E12" s="19">
        <v>1.24</v>
      </c>
      <c r="F12" s="20">
        <v>5</v>
      </c>
      <c r="G12" s="19">
        <v>99.36</v>
      </c>
      <c r="H12" s="19">
        <v>98.76</v>
      </c>
      <c r="I12" s="19">
        <v>99.97</v>
      </c>
      <c r="J12" s="21">
        <v>801</v>
      </c>
      <c r="K12" s="20">
        <v>806</v>
      </c>
      <c r="L12" s="23" t="s">
        <v>86</v>
      </c>
      <c r="M12" s="19">
        <v>0.72</v>
      </c>
      <c r="N12" s="19">
        <v>2.02</v>
      </c>
      <c r="O12" s="20">
        <v>24</v>
      </c>
      <c r="P12" s="19">
        <v>98.63</v>
      </c>
      <c r="Q12" s="19">
        <v>97.98</v>
      </c>
      <c r="R12" s="19">
        <v>99.28</v>
      </c>
      <c r="S12" s="21">
        <v>2258</v>
      </c>
      <c r="T12" s="20">
        <v>2282</v>
      </c>
    </row>
    <row r="13" spans="1:50" x14ac:dyDescent="0.2">
      <c r="A13" s="54" t="s">
        <v>11</v>
      </c>
      <c r="B13" s="17" t="s">
        <v>12</v>
      </c>
      <c r="C13" s="18" t="s">
        <v>84</v>
      </c>
      <c r="D13" s="19">
        <v>0.59</v>
      </c>
      <c r="E13" s="19">
        <v>1.77</v>
      </c>
      <c r="F13" s="20">
        <v>17</v>
      </c>
      <c r="G13" s="19">
        <v>98.82</v>
      </c>
      <c r="H13" s="19">
        <v>98.23</v>
      </c>
      <c r="I13" s="19">
        <v>99.41</v>
      </c>
      <c r="J13" s="21">
        <v>1165</v>
      </c>
      <c r="K13" s="20">
        <v>1182</v>
      </c>
      <c r="L13" s="19">
        <v>1.74</v>
      </c>
      <c r="M13" s="19">
        <v>1.18</v>
      </c>
      <c r="N13" s="19">
        <v>2.2999999999999998</v>
      </c>
      <c r="O13" s="20">
        <v>56</v>
      </c>
      <c r="P13" s="19">
        <v>98.26</v>
      </c>
      <c r="Q13" s="19">
        <v>97.7</v>
      </c>
      <c r="R13" s="19">
        <v>98.82</v>
      </c>
      <c r="S13" s="21">
        <v>3466</v>
      </c>
      <c r="T13" s="20">
        <v>3522</v>
      </c>
    </row>
    <row r="14" spans="1:50" x14ac:dyDescent="0.2">
      <c r="A14" s="52"/>
      <c r="B14" s="17" t="s">
        <v>13</v>
      </c>
      <c r="C14" s="22" t="s">
        <v>24</v>
      </c>
      <c r="D14" s="19">
        <v>0.12</v>
      </c>
      <c r="E14" s="19">
        <v>3.79</v>
      </c>
      <c r="F14" s="20">
        <v>5</v>
      </c>
      <c r="G14" s="19">
        <v>98.05</v>
      </c>
      <c r="H14" s="19">
        <v>96.21</v>
      </c>
      <c r="I14" s="19">
        <v>99.88</v>
      </c>
      <c r="J14" s="21">
        <v>251</v>
      </c>
      <c r="K14" s="20">
        <v>256</v>
      </c>
      <c r="L14" s="23" t="s">
        <v>88</v>
      </c>
      <c r="M14" s="19">
        <v>1.1599999999999999</v>
      </c>
      <c r="N14" s="19">
        <v>3.9</v>
      </c>
      <c r="O14" s="20">
        <v>17</v>
      </c>
      <c r="P14" s="19">
        <v>97.47</v>
      </c>
      <c r="Q14" s="19">
        <v>96.1</v>
      </c>
      <c r="R14" s="19">
        <v>98.84</v>
      </c>
      <c r="S14" s="21">
        <v>821</v>
      </c>
      <c r="T14" s="20">
        <v>838</v>
      </c>
    </row>
    <row r="15" spans="1:50" x14ac:dyDescent="0.2">
      <c r="A15" s="54" t="s">
        <v>14</v>
      </c>
      <c r="B15" s="24" t="s">
        <v>42</v>
      </c>
      <c r="C15" s="22" t="s">
        <v>24</v>
      </c>
      <c r="D15" s="19">
        <v>0.57999999999999996</v>
      </c>
      <c r="E15" s="19">
        <v>3.38</v>
      </c>
      <c r="F15" s="20">
        <v>9</v>
      </c>
      <c r="G15" s="19">
        <v>98.02</v>
      </c>
      <c r="H15" s="19">
        <v>96.62</v>
      </c>
      <c r="I15" s="19">
        <v>99.42</v>
      </c>
      <c r="J15" s="21">
        <v>348</v>
      </c>
      <c r="K15" s="20">
        <v>357</v>
      </c>
      <c r="L15" s="23" t="s">
        <v>89</v>
      </c>
      <c r="M15" s="19">
        <v>1.58</v>
      </c>
      <c r="N15" s="19">
        <v>4.0599999999999996</v>
      </c>
      <c r="O15" s="20">
        <v>26</v>
      </c>
      <c r="P15" s="19">
        <v>97.18</v>
      </c>
      <c r="Q15" s="19">
        <v>95.94</v>
      </c>
      <c r="R15" s="19">
        <v>98.42</v>
      </c>
      <c r="S15" s="21">
        <v>885</v>
      </c>
      <c r="T15" s="20">
        <v>911</v>
      </c>
    </row>
    <row r="16" spans="1:50" x14ac:dyDescent="0.2">
      <c r="A16" s="52"/>
      <c r="B16" s="24" t="s">
        <v>43</v>
      </c>
      <c r="C16" s="22" t="s">
        <v>24</v>
      </c>
      <c r="D16" s="19">
        <v>0.17</v>
      </c>
      <c r="E16" s="19">
        <v>1.7</v>
      </c>
      <c r="F16" s="20">
        <v>7</v>
      </c>
      <c r="G16" s="19">
        <v>99.06</v>
      </c>
      <c r="H16" s="19">
        <v>98.3</v>
      </c>
      <c r="I16" s="19">
        <v>99.83</v>
      </c>
      <c r="J16" s="21">
        <v>727</v>
      </c>
      <c r="K16" s="20">
        <v>734</v>
      </c>
      <c r="L16" s="19">
        <v>1.66</v>
      </c>
      <c r="M16" s="19">
        <v>0.99</v>
      </c>
      <c r="N16" s="19">
        <v>2.3199999999999998</v>
      </c>
      <c r="O16" s="20">
        <v>34</v>
      </c>
      <c r="P16" s="19">
        <v>98.34</v>
      </c>
      <c r="Q16" s="19">
        <v>97.68</v>
      </c>
      <c r="R16" s="19">
        <v>99.01</v>
      </c>
      <c r="S16" s="21">
        <v>2285</v>
      </c>
      <c r="T16" s="20">
        <v>2319</v>
      </c>
    </row>
    <row r="17" spans="1:20" x14ac:dyDescent="0.2">
      <c r="A17" s="52"/>
      <c r="B17" s="17" t="s">
        <v>15</v>
      </c>
      <c r="C17" s="22" t="s">
        <v>24</v>
      </c>
      <c r="D17" s="19">
        <v>0.27</v>
      </c>
      <c r="E17" s="19">
        <v>2.87</v>
      </c>
      <c r="F17" s="20">
        <v>6</v>
      </c>
      <c r="G17" s="19">
        <v>98.43</v>
      </c>
      <c r="H17" s="19">
        <v>97.13</v>
      </c>
      <c r="I17" s="19">
        <v>99.73</v>
      </c>
      <c r="J17" s="21">
        <v>335</v>
      </c>
      <c r="K17" s="20">
        <v>341</v>
      </c>
      <c r="L17" s="23" t="s">
        <v>90</v>
      </c>
      <c r="M17" s="19">
        <v>0.59</v>
      </c>
      <c r="N17" s="19">
        <v>2.9</v>
      </c>
      <c r="O17" s="20">
        <v>13</v>
      </c>
      <c r="P17" s="19">
        <v>98.25</v>
      </c>
      <c r="Q17" s="19">
        <v>97.1</v>
      </c>
      <c r="R17" s="19">
        <v>99.41</v>
      </c>
      <c r="S17" s="21">
        <v>1108</v>
      </c>
      <c r="T17" s="20">
        <v>1121</v>
      </c>
    </row>
    <row r="18" spans="1:20" x14ac:dyDescent="0.2">
      <c r="A18" s="54" t="s">
        <v>16</v>
      </c>
      <c r="B18" s="24" t="s">
        <v>47</v>
      </c>
      <c r="C18" s="18" t="s">
        <v>85</v>
      </c>
      <c r="D18" s="19">
        <v>0.8</v>
      </c>
      <c r="E18" s="19">
        <v>2.42</v>
      </c>
      <c r="F18" s="20">
        <v>18</v>
      </c>
      <c r="G18" s="19">
        <v>98.39</v>
      </c>
      <c r="H18" s="19">
        <v>97.58</v>
      </c>
      <c r="I18" s="19">
        <v>99.2</v>
      </c>
      <c r="J18" s="21">
        <v>1017</v>
      </c>
      <c r="K18" s="20">
        <v>1035</v>
      </c>
      <c r="L18" s="19">
        <v>2.08</v>
      </c>
      <c r="M18" s="19">
        <v>1.44</v>
      </c>
      <c r="N18" s="19">
        <v>2.72</v>
      </c>
      <c r="O18" s="20">
        <v>59</v>
      </c>
      <c r="P18" s="19">
        <v>97.92</v>
      </c>
      <c r="Q18" s="19">
        <v>97.28</v>
      </c>
      <c r="R18" s="19">
        <v>98.56</v>
      </c>
      <c r="S18" s="21">
        <v>3376</v>
      </c>
      <c r="T18" s="20">
        <v>3435</v>
      </c>
    </row>
    <row r="19" spans="1:20" x14ac:dyDescent="0.2">
      <c r="A19" s="52"/>
      <c r="B19" s="24" t="s">
        <v>46</v>
      </c>
      <c r="C19" s="22" t="s">
        <v>24</v>
      </c>
      <c r="D19" s="19">
        <v>0</v>
      </c>
      <c r="E19" s="19">
        <v>1.57</v>
      </c>
      <c r="F19" s="20">
        <v>4</v>
      </c>
      <c r="G19" s="19">
        <v>99.22</v>
      </c>
      <c r="H19" s="19">
        <v>98.43</v>
      </c>
      <c r="I19" s="19">
        <v>100</v>
      </c>
      <c r="J19" s="21">
        <v>396</v>
      </c>
      <c r="K19" s="20">
        <v>400</v>
      </c>
      <c r="L19" s="23" t="s">
        <v>80</v>
      </c>
      <c r="M19" s="19">
        <v>0.46</v>
      </c>
      <c r="N19" s="19">
        <v>2.06</v>
      </c>
      <c r="O19" s="20">
        <v>13</v>
      </c>
      <c r="P19" s="19">
        <v>98.74</v>
      </c>
      <c r="Q19" s="19">
        <v>97.94</v>
      </c>
      <c r="R19" s="19">
        <v>99.54</v>
      </c>
      <c r="S19" s="21">
        <v>904</v>
      </c>
      <c r="T19" s="20">
        <v>917</v>
      </c>
    </row>
    <row r="20" spans="1:20" x14ac:dyDescent="0.2">
      <c r="A20" s="54" t="s">
        <v>17</v>
      </c>
      <c r="B20" s="17" t="s">
        <v>18</v>
      </c>
      <c r="C20" s="18" t="s">
        <v>85</v>
      </c>
      <c r="D20" s="19">
        <v>0.86</v>
      </c>
      <c r="E20" s="19">
        <v>2.5</v>
      </c>
      <c r="F20" s="20">
        <v>18</v>
      </c>
      <c r="G20" s="19">
        <v>98.32</v>
      </c>
      <c r="H20" s="19">
        <v>97.5</v>
      </c>
      <c r="I20" s="19">
        <v>99.14</v>
      </c>
      <c r="J20" s="21">
        <v>1000</v>
      </c>
      <c r="K20" s="20">
        <v>1018</v>
      </c>
      <c r="L20" s="19">
        <v>2.08</v>
      </c>
      <c r="M20" s="19">
        <v>1.42</v>
      </c>
      <c r="N20" s="19">
        <v>2.73</v>
      </c>
      <c r="O20" s="20">
        <v>53</v>
      </c>
      <c r="P20" s="19">
        <v>97.92</v>
      </c>
      <c r="Q20" s="19">
        <v>97.27</v>
      </c>
      <c r="R20" s="19">
        <v>98.58</v>
      </c>
      <c r="S20" s="21">
        <v>2964</v>
      </c>
      <c r="T20" s="20">
        <v>3017</v>
      </c>
    </row>
    <row r="21" spans="1:20" x14ac:dyDescent="0.2">
      <c r="A21" s="52"/>
      <c r="B21" s="17" t="s">
        <v>19</v>
      </c>
      <c r="C21" s="22" t="s">
        <v>24</v>
      </c>
      <c r="D21" s="19">
        <v>0.01</v>
      </c>
      <c r="E21" s="19">
        <v>0.94</v>
      </c>
      <c r="F21" s="20">
        <v>4</v>
      </c>
      <c r="G21" s="19">
        <v>99.53</v>
      </c>
      <c r="H21" s="19">
        <v>99.06</v>
      </c>
      <c r="I21" s="19">
        <v>99.99</v>
      </c>
      <c r="J21" s="21">
        <v>416</v>
      </c>
      <c r="K21" s="20">
        <v>420</v>
      </c>
      <c r="L21" s="19">
        <v>1.43</v>
      </c>
      <c r="M21" s="19">
        <v>0.67</v>
      </c>
      <c r="N21" s="19">
        <v>2.19</v>
      </c>
      <c r="O21" s="20">
        <v>20</v>
      </c>
      <c r="P21" s="19">
        <v>98.57</v>
      </c>
      <c r="Q21" s="19">
        <v>97.81</v>
      </c>
      <c r="R21" s="19">
        <v>99.33</v>
      </c>
      <c r="S21" s="21">
        <v>1323</v>
      </c>
      <c r="T21" s="20">
        <v>1343</v>
      </c>
    </row>
    <row r="22" spans="1:20" x14ac:dyDescent="0.2">
      <c r="A22" s="54" t="s">
        <v>20</v>
      </c>
      <c r="B22" s="24" t="s">
        <v>45</v>
      </c>
      <c r="C22" s="22" t="s">
        <v>24</v>
      </c>
      <c r="D22" s="19">
        <v>7.0000000000000007E-2</v>
      </c>
      <c r="E22" s="19">
        <v>2.15</v>
      </c>
      <c r="F22" s="20">
        <v>5</v>
      </c>
      <c r="G22" s="19">
        <v>98.89</v>
      </c>
      <c r="H22" s="19">
        <v>97.85</v>
      </c>
      <c r="I22" s="19">
        <v>99.93</v>
      </c>
      <c r="J22" s="21">
        <v>440</v>
      </c>
      <c r="K22" s="20">
        <v>445</v>
      </c>
      <c r="L22" s="23" t="s">
        <v>85</v>
      </c>
      <c r="M22" s="19">
        <v>0.76</v>
      </c>
      <c r="N22" s="19">
        <v>2.52</v>
      </c>
      <c r="O22" s="20">
        <v>17</v>
      </c>
      <c r="P22" s="19">
        <v>98.36</v>
      </c>
      <c r="Q22" s="19">
        <v>97.48</v>
      </c>
      <c r="R22" s="19">
        <v>99.24</v>
      </c>
      <c r="S22" s="21">
        <v>1260</v>
      </c>
      <c r="T22" s="20">
        <v>1277</v>
      </c>
    </row>
    <row r="23" spans="1:20" x14ac:dyDescent="0.2">
      <c r="A23" s="52"/>
      <c r="B23" s="24" t="s">
        <v>44</v>
      </c>
      <c r="C23" s="18" t="s">
        <v>86</v>
      </c>
      <c r="D23" s="19">
        <v>0.63</v>
      </c>
      <c r="E23" s="19">
        <v>2.25</v>
      </c>
      <c r="F23" s="20">
        <v>14</v>
      </c>
      <c r="G23" s="19">
        <v>98.56</v>
      </c>
      <c r="H23" s="19">
        <v>97.75</v>
      </c>
      <c r="I23" s="19">
        <v>99.37</v>
      </c>
      <c r="J23" s="21">
        <v>848</v>
      </c>
      <c r="K23" s="20">
        <v>862</v>
      </c>
      <c r="L23" s="19">
        <v>2.0499999999999998</v>
      </c>
      <c r="M23" s="19">
        <v>1.35</v>
      </c>
      <c r="N23" s="19">
        <v>2.75</v>
      </c>
      <c r="O23" s="20">
        <v>49</v>
      </c>
      <c r="P23" s="19">
        <v>97.95</v>
      </c>
      <c r="Q23" s="19">
        <v>97.25</v>
      </c>
      <c r="R23" s="19">
        <v>98.65</v>
      </c>
      <c r="S23" s="21">
        <v>2732</v>
      </c>
      <c r="T23" s="20">
        <v>2781</v>
      </c>
    </row>
    <row r="24" spans="1:20" x14ac:dyDescent="0.2">
      <c r="A24" s="55" t="s">
        <v>21</v>
      </c>
      <c r="B24" s="17" t="s">
        <v>22</v>
      </c>
      <c r="C24" s="22" t="s">
        <v>24</v>
      </c>
      <c r="D24" s="19">
        <v>0.38</v>
      </c>
      <c r="E24" s="19">
        <v>2.48</v>
      </c>
      <c r="F24" s="20">
        <v>8</v>
      </c>
      <c r="G24" s="19">
        <v>98.57</v>
      </c>
      <c r="H24" s="19">
        <v>97.52</v>
      </c>
      <c r="I24" s="19">
        <v>99.62</v>
      </c>
      <c r="J24" s="21">
        <v>524</v>
      </c>
      <c r="K24" s="20">
        <v>532</v>
      </c>
      <c r="L24" s="23" t="s">
        <v>90</v>
      </c>
      <c r="M24" s="19">
        <v>0.92</v>
      </c>
      <c r="N24" s="19">
        <v>2.7</v>
      </c>
      <c r="O24" s="20">
        <v>23</v>
      </c>
      <c r="P24" s="19">
        <v>98.19</v>
      </c>
      <c r="Q24" s="19">
        <v>97.3</v>
      </c>
      <c r="R24" s="19">
        <v>99.08</v>
      </c>
      <c r="S24" s="21">
        <v>1561</v>
      </c>
      <c r="T24" s="20">
        <v>1584</v>
      </c>
    </row>
    <row r="25" spans="1:20" x14ac:dyDescent="0.2">
      <c r="A25" s="52"/>
      <c r="B25" s="17" t="s">
        <v>23</v>
      </c>
      <c r="C25" s="18" t="s">
        <v>84</v>
      </c>
      <c r="D25" s="19">
        <v>0.46</v>
      </c>
      <c r="E25" s="19">
        <v>1.95</v>
      </c>
      <c r="F25" s="20">
        <v>12</v>
      </c>
      <c r="G25" s="19">
        <v>98.8</v>
      </c>
      <c r="H25" s="19">
        <v>98.05</v>
      </c>
      <c r="I25" s="19">
        <v>99.54</v>
      </c>
      <c r="J25" s="21">
        <v>829</v>
      </c>
      <c r="K25" s="20">
        <v>841</v>
      </c>
      <c r="L25" s="19">
        <v>2.04</v>
      </c>
      <c r="M25" s="19">
        <v>1.35</v>
      </c>
      <c r="N25" s="19">
        <v>2.73</v>
      </c>
      <c r="O25" s="20">
        <v>47</v>
      </c>
      <c r="P25" s="19">
        <v>97.96</v>
      </c>
      <c r="Q25" s="19">
        <v>97.27</v>
      </c>
      <c r="R25" s="19">
        <v>98.65</v>
      </c>
      <c r="S25" s="21">
        <v>2571</v>
      </c>
      <c r="T25" s="20">
        <v>2618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49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</v>
      </c>
      <c r="D31" s="41"/>
      <c r="E31" s="41"/>
      <c r="F31" s="41"/>
      <c r="G31" s="53" t="s">
        <v>2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1.91</v>
      </c>
      <c r="D33" s="14">
        <v>1.38</v>
      </c>
      <c r="E33" s="14">
        <v>2.44</v>
      </c>
      <c r="F33" s="15">
        <v>73</v>
      </c>
      <c r="G33" s="14">
        <v>98.09</v>
      </c>
      <c r="H33" s="14">
        <v>97.56</v>
      </c>
      <c r="I33" s="14">
        <v>98.62</v>
      </c>
      <c r="J33" s="15">
        <v>4287</v>
      </c>
      <c r="K33" s="15">
        <f t="shared" ref="K33:K41" si="0">F33+J33</f>
        <v>4360</v>
      </c>
    </row>
    <row r="34" spans="1:11" x14ac:dyDescent="0.2">
      <c r="A34" s="52"/>
      <c r="B34" s="27" t="s">
        <v>241</v>
      </c>
      <c r="C34" s="19">
        <v>2.1</v>
      </c>
      <c r="D34" s="19">
        <v>1.42</v>
      </c>
      <c r="E34" s="19">
        <v>2.77</v>
      </c>
      <c r="F34" s="20">
        <v>51</v>
      </c>
      <c r="G34" s="19">
        <v>97.9</v>
      </c>
      <c r="H34" s="19">
        <v>97.23</v>
      </c>
      <c r="I34" s="19">
        <v>98.58</v>
      </c>
      <c r="J34" s="20">
        <v>2925</v>
      </c>
      <c r="K34" s="20">
        <f t="shared" si="0"/>
        <v>2976</v>
      </c>
    </row>
    <row r="35" spans="1:11" x14ac:dyDescent="0.2">
      <c r="A35" s="52"/>
      <c r="B35" s="27" t="s">
        <v>242</v>
      </c>
      <c r="C35" s="23" t="s">
        <v>91</v>
      </c>
      <c r="D35" s="19">
        <v>0.73</v>
      </c>
      <c r="E35" s="19">
        <v>2.1800000000000002</v>
      </c>
      <c r="F35" s="20">
        <v>18</v>
      </c>
      <c r="G35" s="19">
        <v>98.54</v>
      </c>
      <c r="H35" s="19">
        <v>97.82</v>
      </c>
      <c r="I35" s="19">
        <v>99.27</v>
      </c>
      <c r="J35" s="20">
        <v>1029</v>
      </c>
      <c r="K35" s="20">
        <f t="shared" si="0"/>
        <v>1047</v>
      </c>
    </row>
    <row r="36" spans="1:11" x14ac:dyDescent="0.2">
      <c r="A36" s="52"/>
      <c r="B36" s="27" t="s">
        <v>243</v>
      </c>
      <c r="C36" s="19" t="s">
        <v>24</v>
      </c>
      <c r="D36" s="19">
        <v>0</v>
      </c>
      <c r="E36" s="19">
        <v>2.2200000000000002</v>
      </c>
      <c r="F36" s="20">
        <v>4</v>
      </c>
      <c r="G36" s="19">
        <v>98.9</v>
      </c>
      <c r="H36" s="19">
        <v>97.78</v>
      </c>
      <c r="I36" s="19">
        <v>100</v>
      </c>
      <c r="J36" s="20">
        <v>333</v>
      </c>
      <c r="K36" s="20">
        <f t="shared" si="0"/>
        <v>337</v>
      </c>
    </row>
    <row r="37" spans="1:11" x14ac:dyDescent="0.2">
      <c r="A37" s="52"/>
      <c r="B37" s="27" t="s">
        <v>25</v>
      </c>
      <c r="C37" s="19" t="s">
        <v>24</v>
      </c>
      <c r="D37" s="19">
        <v>0</v>
      </c>
      <c r="E37" s="19">
        <v>2.12</v>
      </c>
      <c r="F37" s="20">
        <v>2</v>
      </c>
      <c r="G37" s="19">
        <v>99.11</v>
      </c>
      <c r="H37" s="19">
        <v>97.88</v>
      </c>
      <c r="I37" s="19">
        <v>100</v>
      </c>
      <c r="J37" s="20">
        <v>169</v>
      </c>
      <c r="K37" s="20">
        <f t="shared" si="0"/>
        <v>171</v>
      </c>
    </row>
    <row r="38" spans="1:11" x14ac:dyDescent="0.2">
      <c r="A38" s="52"/>
      <c r="B38" s="27" t="s">
        <v>26</v>
      </c>
      <c r="C38" s="19" t="s">
        <v>24</v>
      </c>
      <c r="D38" s="19">
        <v>0</v>
      </c>
      <c r="E38" s="19">
        <v>2.37</v>
      </c>
      <c r="F38" s="20">
        <v>4</v>
      </c>
      <c r="G38" s="19">
        <v>98.83</v>
      </c>
      <c r="H38" s="19">
        <v>97.63</v>
      </c>
      <c r="I38" s="19">
        <v>100</v>
      </c>
      <c r="J38" s="20">
        <v>310</v>
      </c>
      <c r="K38" s="20">
        <f t="shared" si="0"/>
        <v>314</v>
      </c>
    </row>
    <row r="39" spans="1:11" x14ac:dyDescent="0.2">
      <c r="A39" s="52"/>
      <c r="B39" s="27" t="s">
        <v>27</v>
      </c>
      <c r="C39" s="19" t="s">
        <v>24</v>
      </c>
      <c r="D39" s="19">
        <v>0</v>
      </c>
      <c r="E39" s="19">
        <v>3.68</v>
      </c>
      <c r="F39" s="20">
        <v>2</v>
      </c>
      <c r="G39" s="19">
        <v>98.46</v>
      </c>
      <c r="H39" s="19">
        <v>96.32</v>
      </c>
      <c r="I39" s="19">
        <v>100</v>
      </c>
      <c r="J39" s="20">
        <v>123</v>
      </c>
      <c r="K39" s="20">
        <f t="shared" si="0"/>
        <v>125</v>
      </c>
    </row>
    <row r="40" spans="1:11" x14ac:dyDescent="0.2">
      <c r="A40" s="52"/>
      <c r="B40" s="27" t="s">
        <v>28</v>
      </c>
      <c r="C40" s="19" t="s">
        <v>24</v>
      </c>
      <c r="D40" s="19">
        <v>0</v>
      </c>
      <c r="E40" s="19">
        <v>2.4700000000000002</v>
      </c>
      <c r="F40" s="20">
        <v>3</v>
      </c>
      <c r="G40" s="19">
        <v>98.84</v>
      </c>
      <c r="H40" s="19">
        <v>97.53</v>
      </c>
      <c r="I40" s="19">
        <v>100</v>
      </c>
      <c r="J40" s="20">
        <v>210</v>
      </c>
      <c r="K40" s="20">
        <f t="shared" si="0"/>
        <v>213</v>
      </c>
    </row>
    <row r="41" spans="1:11" x14ac:dyDescent="0.2">
      <c r="A41" s="52"/>
      <c r="B41" s="27" t="s">
        <v>29</v>
      </c>
      <c r="C41" s="19" t="s">
        <v>24</v>
      </c>
      <c r="D41" s="19">
        <v>0.61</v>
      </c>
      <c r="E41" s="19">
        <v>10.9</v>
      </c>
      <c r="F41" s="20">
        <v>5</v>
      </c>
      <c r="G41" s="19">
        <v>94.24</v>
      </c>
      <c r="H41" s="19">
        <v>89.1</v>
      </c>
      <c r="I41" s="19">
        <v>99.39</v>
      </c>
      <c r="J41" s="20">
        <v>95</v>
      </c>
      <c r="K41" s="20">
        <f t="shared" si="0"/>
        <v>100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49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</v>
      </c>
      <c r="D44" s="41"/>
      <c r="E44" s="41"/>
      <c r="F44" s="41"/>
      <c r="G44" s="53" t="s">
        <v>2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0.92</v>
      </c>
      <c r="D46" s="14">
        <v>0.59</v>
      </c>
      <c r="E46" s="14">
        <v>1.26</v>
      </c>
      <c r="F46" s="15">
        <v>40</v>
      </c>
      <c r="G46" s="14">
        <v>99.08</v>
      </c>
      <c r="H46" s="14">
        <v>98.74</v>
      </c>
      <c r="I46" s="14">
        <v>99.41</v>
      </c>
      <c r="J46" s="15">
        <v>3877</v>
      </c>
      <c r="K46" s="15">
        <f t="shared" ref="K46:K53" si="1">F46+J46</f>
        <v>3917</v>
      </c>
    </row>
    <row r="47" spans="1:11" x14ac:dyDescent="0.2">
      <c r="A47" s="52"/>
      <c r="B47" s="27" t="s">
        <v>241</v>
      </c>
      <c r="C47" s="23" t="s">
        <v>79</v>
      </c>
      <c r="D47" s="19">
        <v>0.51</v>
      </c>
      <c r="E47" s="19">
        <v>1.31</v>
      </c>
      <c r="F47" s="20">
        <v>28</v>
      </c>
      <c r="G47" s="19">
        <v>99.09</v>
      </c>
      <c r="H47" s="19">
        <v>98.69</v>
      </c>
      <c r="I47" s="19">
        <v>99.49</v>
      </c>
      <c r="J47" s="20">
        <v>2592</v>
      </c>
      <c r="K47" s="20">
        <f t="shared" si="1"/>
        <v>2620</v>
      </c>
    </row>
    <row r="48" spans="1:11" x14ac:dyDescent="0.2">
      <c r="A48" s="52"/>
      <c r="B48" s="27" t="s">
        <v>242</v>
      </c>
      <c r="C48" s="19" t="s">
        <v>24</v>
      </c>
      <c r="D48" s="19">
        <v>0.2</v>
      </c>
      <c r="E48" s="19">
        <v>1.37</v>
      </c>
      <c r="F48" s="20">
        <v>8</v>
      </c>
      <c r="G48" s="19">
        <v>99.21</v>
      </c>
      <c r="H48" s="19">
        <v>98.63</v>
      </c>
      <c r="I48" s="19">
        <v>99.8</v>
      </c>
      <c r="J48" s="20">
        <v>993</v>
      </c>
      <c r="K48" s="20">
        <f t="shared" si="1"/>
        <v>1001</v>
      </c>
    </row>
    <row r="49" spans="1:11" x14ac:dyDescent="0.2">
      <c r="A49" s="52"/>
      <c r="B49" s="27" t="s">
        <v>243</v>
      </c>
      <c r="C49" s="19" t="s">
        <v>24</v>
      </c>
      <c r="D49" s="19">
        <v>0</v>
      </c>
      <c r="E49" s="19">
        <v>3.96</v>
      </c>
      <c r="F49" s="20">
        <v>4</v>
      </c>
      <c r="G49" s="19">
        <v>98.17</v>
      </c>
      <c r="H49" s="19">
        <v>96.04</v>
      </c>
      <c r="I49" s="19">
        <v>100</v>
      </c>
      <c r="J49" s="20">
        <v>292</v>
      </c>
      <c r="K49" s="20">
        <f t="shared" si="1"/>
        <v>296</v>
      </c>
    </row>
    <row r="50" spans="1:11" x14ac:dyDescent="0.2">
      <c r="A50" s="52"/>
      <c r="B50" s="27" t="s">
        <v>25</v>
      </c>
      <c r="C50" s="19" t="s">
        <v>24</v>
      </c>
      <c r="D50" s="19">
        <v>0</v>
      </c>
      <c r="E50" s="19">
        <v>2.2400000000000002</v>
      </c>
      <c r="F50" s="20">
        <v>1</v>
      </c>
      <c r="G50" s="19">
        <v>99.24</v>
      </c>
      <c r="H50" s="19">
        <v>97.76</v>
      </c>
      <c r="I50" s="19">
        <v>100</v>
      </c>
      <c r="J50" s="20">
        <v>139</v>
      </c>
      <c r="K50" s="20">
        <f t="shared" si="1"/>
        <v>140</v>
      </c>
    </row>
    <row r="51" spans="1:11" x14ac:dyDescent="0.2">
      <c r="A51" s="52"/>
      <c r="B51" s="27" t="s">
        <v>26</v>
      </c>
      <c r="C51" s="19" t="s">
        <v>24</v>
      </c>
      <c r="D51" s="19">
        <v>0</v>
      </c>
      <c r="E51" s="19">
        <v>4.1900000000000004</v>
      </c>
      <c r="F51" s="20">
        <v>4</v>
      </c>
      <c r="G51" s="19">
        <v>98.07</v>
      </c>
      <c r="H51" s="19">
        <v>95.81</v>
      </c>
      <c r="I51" s="19">
        <v>100</v>
      </c>
      <c r="J51" s="20">
        <v>281</v>
      </c>
      <c r="K51" s="20">
        <f t="shared" si="1"/>
        <v>285</v>
      </c>
    </row>
    <row r="52" spans="1:11" x14ac:dyDescent="0.2">
      <c r="A52" s="52"/>
      <c r="B52" s="27" t="s">
        <v>27</v>
      </c>
      <c r="C52" s="19" t="s">
        <v>24</v>
      </c>
      <c r="D52" s="19">
        <v>0</v>
      </c>
      <c r="E52" s="19">
        <v>2.19</v>
      </c>
      <c r="F52" s="20">
        <v>1</v>
      </c>
      <c r="G52" s="19">
        <v>99.26</v>
      </c>
      <c r="H52" s="19">
        <v>97.81</v>
      </c>
      <c r="I52" s="19">
        <v>100</v>
      </c>
      <c r="J52" s="20">
        <v>123</v>
      </c>
      <c r="K52" s="20">
        <f t="shared" si="1"/>
        <v>124</v>
      </c>
    </row>
    <row r="53" spans="1:11" x14ac:dyDescent="0.2">
      <c r="A53" s="52"/>
      <c r="B53" s="27" t="s">
        <v>28</v>
      </c>
      <c r="C53" s="19" t="s">
        <v>24</v>
      </c>
      <c r="D53" s="19">
        <v>0</v>
      </c>
      <c r="E53" s="19">
        <v>0.72</v>
      </c>
      <c r="F53" s="20">
        <v>1</v>
      </c>
      <c r="G53" s="19">
        <v>99.76</v>
      </c>
      <c r="H53" s="19">
        <v>99.28</v>
      </c>
      <c r="I53" s="19">
        <v>100</v>
      </c>
      <c r="J53" s="20">
        <v>210</v>
      </c>
      <c r="K53" s="20">
        <f t="shared" si="1"/>
        <v>211</v>
      </c>
    </row>
    <row r="54" spans="1:11" x14ac:dyDescent="0.2">
      <c r="A54" s="52"/>
      <c r="B54" s="27" t="s">
        <v>29</v>
      </c>
      <c r="C54" s="19" t="s">
        <v>24</v>
      </c>
      <c r="D54" s="19" t="s">
        <v>24</v>
      </c>
      <c r="E54" s="19" t="s">
        <v>24</v>
      </c>
      <c r="F54" s="20" t="s">
        <v>24</v>
      </c>
      <c r="G54" s="19">
        <v>100</v>
      </c>
      <c r="H54" s="19">
        <v>100</v>
      </c>
      <c r="I54" s="19">
        <v>100</v>
      </c>
      <c r="J54" s="20">
        <v>95</v>
      </c>
      <c r="K54" s="20">
        <f>J54</f>
        <v>95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49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</v>
      </c>
      <c r="D57" s="41"/>
      <c r="E57" s="41"/>
      <c r="F57" s="41"/>
      <c r="G57" s="53" t="s">
        <v>2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36"/>
      <c r="B59" s="26" t="s">
        <v>240</v>
      </c>
      <c r="C59" s="14">
        <v>1.44</v>
      </c>
      <c r="D59" s="14">
        <v>0.89</v>
      </c>
      <c r="E59" s="14">
        <v>1.98</v>
      </c>
      <c r="F59" s="15">
        <v>43</v>
      </c>
      <c r="G59" s="14">
        <v>98.56</v>
      </c>
      <c r="H59" s="14">
        <v>98.02</v>
      </c>
      <c r="I59" s="14">
        <v>99.11</v>
      </c>
      <c r="J59" s="15">
        <v>2966</v>
      </c>
      <c r="K59" s="15">
        <f t="shared" ref="K59:K66" si="2">F59+J59</f>
        <v>3009</v>
      </c>
    </row>
    <row r="60" spans="1:11" x14ac:dyDescent="0.2">
      <c r="A60" s="52"/>
      <c r="B60" s="27" t="s">
        <v>241</v>
      </c>
      <c r="C60" s="19">
        <v>1.66</v>
      </c>
      <c r="D60" s="19">
        <v>0.94</v>
      </c>
      <c r="E60" s="19">
        <v>2.38</v>
      </c>
      <c r="F60" s="20">
        <v>31</v>
      </c>
      <c r="G60" s="19">
        <v>98.34</v>
      </c>
      <c r="H60" s="19">
        <v>97.62</v>
      </c>
      <c r="I60" s="19">
        <v>99.06</v>
      </c>
      <c r="J60" s="20">
        <v>1835</v>
      </c>
      <c r="K60" s="20">
        <f t="shared" si="2"/>
        <v>1866</v>
      </c>
    </row>
    <row r="61" spans="1:11" x14ac:dyDescent="0.2">
      <c r="A61" s="52"/>
      <c r="B61" s="27" t="s">
        <v>242</v>
      </c>
      <c r="C61" s="23" t="s">
        <v>79</v>
      </c>
      <c r="D61" s="19">
        <v>0.27</v>
      </c>
      <c r="E61" s="19">
        <v>1.45</v>
      </c>
      <c r="F61" s="20">
        <v>10</v>
      </c>
      <c r="G61" s="19">
        <v>99.14</v>
      </c>
      <c r="H61" s="19">
        <v>98.55</v>
      </c>
      <c r="I61" s="19">
        <v>99.73</v>
      </c>
      <c r="J61" s="20">
        <v>856</v>
      </c>
      <c r="K61" s="20">
        <f t="shared" si="2"/>
        <v>866</v>
      </c>
    </row>
    <row r="62" spans="1:11" x14ac:dyDescent="0.2">
      <c r="A62" s="52"/>
      <c r="B62" s="27" t="s">
        <v>243</v>
      </c>
      <c r="C62" s="19" t="s">
        <v>24</v>
      </c>
      <c r="D62" s="19">
        <v>0</v>
      </c>
      <c r="E62" s="19">
        <v>1.78</v>
      </c>
      <c r="F62" s="20">
        <v>2</v>
      </c>
      <c r="G62" s="19">
        <v>99.25</v>
      </c>
      <c r="H62" s="19">
        <v>98.22</v>
      </c>
      <c r="I62" s="19">
        <v>100</v>
      </c>
      <c r="J62" s="20">
        <v>275</v>
      </c>
      <c r="K62" s="20">
        <f t="shared" si="2"/>
        <v>277</v>
      </c>
    </row>
    <row r="63" spans="1:11" x14ac:dyDescent="0.2">
      <c r="A63" s="52"/>
      <c r="B63" s="27" t="s">
        <v>25</v>
      </c>
      <c r="C63" s="19" t="s">
        <v>24</v>
      </c>
      <c r="D63" s="19">
        <v>0</v>
      </c>
      <c r="E63" s="19">
        <v>1.1399999999999999</v>
      </c>
      <c r="F63" s="20">
        <v>1</v>
      </c>
      <c r="G63" s="19">
        <v>99.61</v>
      </c>
      <c r="H63" s="19">
        <v>98.86</v>
      </c>
      <c r="I63" s="19">
        <v>100</v>
      </c>
      <c r="J63" s="20">
        <v>104</v>
      </c>
      <c r="K63" s="20">
        <f t="shared" si="2"/>
        <v>105</v>
      </c>
    </row>
    <row r="64" spans="1:11" x14ac:dyDescent="0.2">
      <c r="A64" s="52"/>
      <c r="B64" s="27" t="s">
        <v>26</v>
      </c>
      <c r="C64" s="19" t="s">
        <v>24</v>
      </c>
      <c r="D64" s="19">
        <v>0</v>
      </c>
      <c r="E64" s="19">
        <v>1.89</v>
      </c>
      <c r="F64" s="20">
        <v>2</v>
      </c>
      <c r="G64" s="19">
        <v>99.21</v>
      </c>
      <c r="H64" s="19">
        <v>98.11</v>
      </c>
      <c r="I64" s="19">
        <v>100</v>
      </c>
      <c r="J64" s="20">
        <v>271</v>
      </c>
      <c r="K64" s="20">
        <f t="shared" si="2"/>
        <v>273</v>
      </c>
    </row>
    <row r="65" spans="1:11" x14ac:dyDescent="0.2">
      <c r="A65" s="52"/>
      <c r="B65" s="27" t="s">
        <v>27</v>
      </c>
      <c r="C65" s="19" t="s">
        <v>24</v>
      </c>
      <c r="D65" s="19">
        <v>0</v>
      </c>
      <c r="E65" s="19">
        <v>3.46</v>
      </c>
      <c r="F65" s="20">
        <v>2</v>
      </c>
      <c r="G65" s="19">
        <v>98.56</v>
      </c>
      <c r="H65" s="19">
        <v>96.54</v>
      </c>
      <c r="I65" s="19">
        <v>100</v>
      </c>
      <c r="J65" s="20">
        <v>120</v>
      </c>
      <c r="K65" s="20">
        <f t="shared" si="2"/>
        <v>122</v>
      </c>
    </row>
    <row r="66" spans="1:11" x14ac:dyDescent="0.2">
      <c r="A66" s="52"/>
      <c r="B66" s="27" t="s">
        <v>28</v>
      </c>
      <c r="C66" s="19" t="s">
        <v>24</v>
      </c>
      <c r="D66" s="19">
        <v>0</v>
      </c>
      <c r="E66" s="19">
        <v>1.19</v>
      </c>
      <c r="F66" s="20">
        <v>2</v>
      </c>
      <c r="G66" s="19">
        <v>99.5</v>
      </c>
      <c r="H66" s="19">
        <v>98.81</v>
      </c>
      <c r="I66" s="19">
        <v>100</v>
      </c>
      <c r="J66" s="20">
        <v>155</v>
      </c>
      <c r="K66" s="20">
        <f t="shared" si="2"/>
        <v>157</v>
      </c>
    </row>
    <row r="67" spans="1:11" x14ac:dyDescent="0.2">
      <c r="A67" s="52"/>
      <c r="B67" s="27" t="s">
        <v>29</v>
      </c>
      <c r="C67" s="19" t="s">
        <v>24</v>
      </c>
      <c r="D67" s="19">
        <v>0</v>
      </c>
      <c r="E67" s="19">
        <v>2.95</v>
      </c>
      <c r="F67" s="20">
        <v>1</v>
      </c>
      <c r="G67" s="19">
        <v>99</v>
      </c>
      <c r="H67" s="19">
        <v>97.05</v>
      </c>
      <c r="I67" s="19">
        <v>100</v>
      </c>
      <c r="J67" s="20">
        <v>76</v>
      </c>
      <c r="K67" s="20">
        <f>J67</f>
        <v>76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49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</v>
      </c>
      <c r="D70" s="41"/>
      <c r="E70" s="41"/>
      <c r="F70" s="41"/>
      <c r="G70" s="53" t="s">
        <v>2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1.79</v>
      </c>
      <c r="D72" s="14">
        <v>1.1499999999999999</v>
      </c>
      <c r="E72" s="14">
        <v>2.42</v>
      </c>
      <c r="F72" s="15">
        <v>54</v>
      </c>
      <c r="G72" s="14">
        <v>98.21</v>
      </c>
      <c r="H72" s="14">
        <v>97.58</v>
      </c>
      <c r="I72" s="14">
        <v>98.85</v>
      </c>
      <c r="J72" s="15">
        <v>3242</v>
      </c>
      <c r="K72" s="15">
        <f t="shared" ref="K72:K77" si="3">F72+J72</f>
        <v>3296</v>
      </c>
    </row>
    <row r="73" spans="1:11" x14ac:dyDescent="0.2">
      <c r="A73" s="52"/>
      <c r="B73" s="27" t="s">
        <v>241</v>
      </c>
      <c r="C73" s="19">
        <v>2.0499999999999998</v>
      </c>
      <c r="D73" s="19">
        <v>1.24</v>
      </c>
      <c r="E73" s="19">
        <v>2.86</v>
      </c>
      <c r="F73" s="20">
        <v>44</v>
      </c>
      <c r="G73" s="19">
        <v>97.95</v>
      </c>
      <c r="H73" s="19">
        <v>97.14</v>
      </c>
      <c r="I73" s="19">
        <v>98.76</v>
      </c>
      <c r="J73" s="20">
        <v>2240</v>
      </c>
      <c r="K73" s="20">
        <f t="shared" si="3"/>
        <v>2284</v>
      </c>
    </row>
    <row r="74" spans="1:11" x14ac:dyDescent="0.2">
      <c r="A74" s="52"/>
      <c r="B74" s="27" t="s">
        <v>242</v>
      </c>
      <c r="C74" s="19" t="s">
        <v>24</v>
      </c>
      <c r="D74" s="19">
        <v>0.1</v>
      </c>
      <c r="E74" s="19">
        <v>2.08</v>
      </c>
      <c r="F74" s="20">
        <v>8</v>
      </c>
      <c r="G74" s="19">
        <v>98.91</v>
      </c>
      <c r="H74" s="19">
        <v>97.92</v>
      </c>
      <c r="I74" s="19">
        <v>99.9</v>
      </c>
      <c r="J74" s="20">
        <v>733</v>
      </c>
      <c r="K74" s="20">
        <f t="shared" si="3"/>
        <v>741</v>
      </c>
    </row>
    <row r="75" spans="1:11" x14ac:dyDescent="0.2">
      <c r="A75" s="52"/>
      <c r="B75" s="27" t="s">
        <v>243</v>
      </c>
      <c r="C75" s="19" t="s">
        <v>24</v>
      </c>
      <c r="D75" s="19">
        <v>0</v>
      </c>
      <c r="E75" s="19">
        <v>2.23</v>
      </c>
      <c r="F75" s="20">
        <v>2</v>
      </c>
      <c r="G75" s="19">
        <v>99.06</v>
      </c>
      <c r="H75" s="19">
        <v>97.77</v>
      </c>
      <c r="I75" s="19">
        <v>100</v>
      </c>
      <c r="J75" s="20">
        <v>269</v>
      </c>
      <c r="K75" s="20">
        <f t="shared" si="3"/>
        <v>271</v>
      </c>
    </row>
    <row r="76" spans="1:11" x14ac:dyDescent="0.2">
      <c r="A76" s="52"/>
      <c r="B76" s="27" t="s">
        <v>25</v>
      </c>
      <c r="C76" s="19" t="s">
        <v>24</v>
      </c>
      <c r="D76" s="19">
        <v>0</v>
      </c>
      <c r="E76" s="19">
        <v>2.33</v>
      </c>
      <c r="F76" s="20">
        <v>1</v>
      </c>
      <c r="G76" s="19">
        <v>99.21</v>
      </c>
      <c r="H76" s="19">
        <v>97.67</v>
      </c>
      <c r="I76" s="19">
        <v>100</v>
      </c>
      <c r="J76" s="20">
        <v>113</v>
      </c>
      <c r="K76" s="20">
        <f t="shared" si="3"/>
        <v>114</v>
      </c>
    </row>
    <row r="77" spans="1:11" x14ac:dyDescent="0.2">
      <c r="A77" s="52"/>
      <c r="B77" s="27" t="s">
        <v>26</v>
      </c>
      <c r="C77" s="19" t="s">
        <v>24</v>
      </c>
      <c r="D77" s="19">
        <v>0</v>
      </c>
      <c r="E77" s="19">
        <v>2.42</v>
      </c>
      <c r="F77" s="20">
        <v>2</v>
      </c>
      <c r="G77" s="19">
        <v>98.98</v>
      </c>
      <c r="H77" s="19">
        <v>97.58</v>
      </c>
      <c r="I77" s="19">
        <v>100</v>
      </c>
      <c r="J77" s="20">
        <v>263</v>
      </c>
      <c r="K77" s="20">
        <f t="shared" si="3"/>
        <v>265</v>
      </c>
    </row>
    <row r="78" spans="1:11" x14ac:dyDescent="0.2">
      <c r="A78" s="52"/>
      <c r="B78" s="27" t="s">
        <v>27</v>
      </c>
      <c r="C78" s="19" t="s">
        <v>24</v>
      </c>
      <c r="D78" s="19" t="s">
        <v>24</v>
      </c>
      <c r="E78" s="19" t="s">
        <v>24</v>
      </c>
      <c r="F78" s="20" t="s">
        <v>24</v>
      </c>
      <c r="G78" s="19">
        <v>100</v>
      </c>
      <c r="H78" s="19">
        <v>100</v>
      </c>
      <c r="I78" s="19">
        <v>100</v>
      </c>
      <c r="J78" s="20">
        <v>128</v>
      </c>
      <c r="K78" s="20">
        <f>J78</f>
        <v>128</v>
      </c>
    </row>
    <row r="79" spans="1:11" x14ac:dyDescent="0.2">
      <c r="A79" s="52"/>
      <c r="B79" s="27" t="s">
        <v>28</v>
      </c>
      <c r="C79" s="19" t="s">
        <v>24</v>
      </c>
      <c r="D79" s="19">
        <v>0</v>
      </c>
      <c r="E79" s="19">
        <v>4.32</v>
      </c>
      <c r="F79" s="20">
        <v>3</v>
      </c>
      <c r="G79" s="19">
        <v>98.03</v>
      </c>
      <c r="H79" s="19">
        <v>95.68</v>
      </c>
      <c r="I79" s="19">
        <v>100</v>
      </c>
      <c r="J79" s="20">
        <v>161</v>
      </c>
      <c r="K79" s="20">
        <f>F79+J79</f>
        <v>164</v>
      </c>
    </row>
    <row r="80" spans="1:11" x14ac:dyDescent="0.2">
      <c r="A80" s="52"/>
      <c r="B80" s="27" t="s">
        <v>29</v>
      </c>
      <c r="C80" s="19" t="s">
        <v>24</v>
      </c>
      <c r="D80" s="19">
        <v>0</v>
      </c>
      <c r="E80" s="19">
        <v>6.85</v>
      </c>
      <c r="F80" s="20">
        <v>3</v>
      </c>
      <c r="G80" s="19">
        <v>96.81</v>
      </c>
      <c r="H80" s="19">
        <v>93.15</v>
      </c>
      <c r="I80" s="19">
        <v>100</v>
      </c>
      <c r="J80" s="20">
        <v>84</v>
      </c>
      <c r="K80" s="20">
        <f>J80</f>
        <v>84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49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</v>
      </c>
      <c r="D83" s="41"/>
      <c r="E83" s="41"/>
      <c r="F83" s="41"/>
      <c r="G83" s="53" t="s">
        <v>2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14">
        <v>1.99</v>
      </c>
      <c r="D85" s="14">
        <v>1.19</v>
      </c>
      <c r="E85" s="14">
        <v>2.8</v>
      </c>
      <c r="F85" s="15">
        <v>30</v>
      </c>
      <c r="G85" s="14">
        <v>98.01</v>
      </c>
      <c r="H85" s="14">
        <v>97.2</v>
      </c>
      <c r="I85" s="14">
        <v>98.81</v>
      </c>
      <c r="J85" s="15">
        <v>1699</v>
      </c>
      <c r="K85" s="15">
        <f>F85+J85</f>
        <v>1729</v>
      </c>
    </row>
    <row r="86" spans="1:11" x14ac:dyDescent="0.2">
      <c r="A86" s="52"/>
      <c r="B86" s="27" t="s">
        <v>241</v>
      </c>
      <c r="C86" s="23" t="s">
        <v>83</v>
      </c>
      <c r="D86" s="19">
        <v>1.25</v>
      </c>
      <c r="E86" s="19">
        <v>3.39</v>
      </c>
      <c r="F86" s="20">
        <v>21</v>
      </c>
      <c r="G86" s="19">
        <v>97.68</v>
      </c>
      <c r="H86" s="19">
        <v>96.61</v>
      </c>
      <c r="I86" s="19">
        <v>98.75</v>
      </c>
      <c r="J86" s="20">
        <v>1059</v>
      </c>
      <c r="K86" s="20">
        <f>F86+J86</f>
        <v>1080</v>
      </c>
    </row>
    <row r="87" spans="1:11" x14ac:dyDescent="0.2">
      <c r="A87" s="52"/>
      <c r="B87" s="27" t="s">
        <v>242</v>
      </c>
      <c r="C87" s="19" t="s">
        <v>24</v>
      </c>
      <c r="D87" s="19">
        <v>0.16</v>
      </c>
      <c r="E87" s="19">
        <v>2.4300000000000002</v>
      </c>
      <c r="F87" s="20">
        <v>6</v>
      </c>
      <c r="G87" s="19">
        <v>98.7</v>
      </c>
      <c r="H87" s="19">
        <v>97.57</v>
      </c>
      <c r="I87" s="19">
        <v>99.84</v>
      </c>
      <c r="J87" s="20">
        <v>489</v>
      </c>
      <c r="K87" s="20">
        <f>F87+J87</f>
        <v>495</v>
      </c>
    </row>
    <row r="88" spans="1:11" x14ac:dyDescent="0.2">
      <c r="A88" s="52"/>
      <c r="B88" s="27" t="s">
        <v>243</v>
      </c>
      <c r="C88" s="19" t="s">
        <v>24</v>
      </c>
      <c r="D88" s="19">
        <v>0</v>
      </c>
      <c r="E88" s="19">
        <v>2.06</v>
      </c>
      <c r="F88" s="20">
        <v>3</v>
      </c>
      <c r="G88" s="19">
        <v>99.04</v>
      </c>
      <c r="H88" s="19">
        <v>97.94</v>
      </c>
      <c r="I88" s="19">
        <v>100</v>
      </c>
      <c r="J88" s="20">
        <v>151</v>
      </c>
      <c r="K88" s="20">
        <f>F88+J88</f>
        <v>154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19" t="s">
        <v>24</v>
      </c>
      <c r="D90" s="19">
        <v>0</v>
      </c>
      <c r="E90" s="19">
        <v>2.2000000000000002</v>
      </c>
      <c r="F90" s="20">
        <v>3</v>
      </c>
      <c r="G90" s="19">
        <v>98.97</v>
      </c>
      <c r="H90" s="19">
        <v>97.8</v>
      </c>
      <c r="I90" s="19">
        <v>100</v>
      </c>
      <c r="J90" s="20">
        <v>146</v>
      </c>
      <c r="K90" s="20">
        <f>F90+J90</f>
        <v>149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19" t="s">
        <v>24</v>
      </c>
      <c r="D92" s="19">
        <v>0</v>
      </c>
      <c r="E92" s="19">
        <v>5.69</v>
      </c>
      <c r="F92" s="20">
        <v>3</v>
      </c>
      <c r="G92" s="19">
        <v>97.41</v>
      </c>
      <c r="H92" s="19">
        <v>94.31</v>
      </c>
      <c r="I92" s="19">
        <v>100</v>
      </c>
      <c r="J92" s="20">
        <v>136</v>
      </c>
      <c r="K92" s="20">
        <f>F92+J92</f>
        <v>139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49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</v>
      </c>
      <c r="D96" s="41"/>
      <c r="E96" s="41"/>
      <c r="F96" s="41"/>
      <c r="G96" s="53" t="s">
        <v>2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14">
        <v>1.95</v>
      </c>
      <c r="D98" s="14">
        <v>0.99</v>
      </c>
      <c r="E98" s="14">
        <v>2.9</v>
      </c>
      <c r="F98" s="15">
        <v>22</v>
      </c>
      <c r="G98" s="14">
        <v>98.05</v>
      </c>
      <c r="H98" s="14">
        <v>97.1</v>
      </c>
      <c r="I98" s="14">
        <v>99.01</v>
      </c>
      <c r="J98" s="15">
        <v>1046</v>
      </c>
      <c r="K98" s="15">
        <f>F98+J98</f>
        <v>1068</v>
      </c>
    </row>
    <row r="99" spans="1:11" x14ac:dyDescent="0.2">
      <c r="A99" s="52"/>
      <c r="B99" s="27" t="s">
        <v>241</v>
      </c>
      <c r="C99" s="19">
        <v>2.12</v>
      </c>
      <c r="D99" s="19">
        <v>0.93</v>
      </c>
      <c r="E99" s="19">
        <v>3.31</v>
      </c>
      <c r="F99" s="20">
        <v>17</v>
      </c>
      <c r="G99" s="19">
        <v>97.88</v>
      </c>
      <c r="H99" s="19">
        <v>96.69</v>
      </c>
      <c r="I99" s="19">
        <v>99.07</v>
      </c>
      <c r="J99" s="20">
        <v>734</v>
      </c>
      <c r="K99" s="20">
        <f>F99+J99</f>
        <v>751</v>
      </c>
    </row>
    <row r="100" spans="1:11" x14ac:dyDescent="0.2">
      <c r="A100" s="52"/>
      <c r="B100" s="27" t="s">
        <v>242</v>
      </c>
      <c r="C100" s="19">
        <v>1.5</v>
      </c>
      <c r="D100" s="19">
        <v>0</v>
      </c>
      <c r="E100" s="19">
        <v>3.11</v>
      </c>
      <c r="F100" s="20">
        <v>4</v>
      </c>
      <c r="G100" s="19">
        <v>98.5</v>
      </c>
      <c r="H100" s="19">
        <v>96.89</v>
      </c>
      <c r="I100" s="19">
        <v>100</v>
      </c>
      <c r="J100" s="20">
        <v>257</v>
      </c>
      <c r="K100" s="20">
        <f>F100+J100</f>
        <v>261</v>
      </c>
    </row>
    <row r="101" spans="1:11" x14ac:dyDescent="0.2">
      <c r="A101" s="52"/>
      <c r="B101" s="27" t="s">
        <v>243</v>
      </c>
      <c r="C101" s="19">
        <v>1.34</v>
      </c>
      <c r="D101" s="19">
        <v>0</v>
      </c>
      <c r="E101" s="19">
        <v>3.96</v>
      </c>
      <c r="F101" s="20">
        <v>1</v>
      </c>
      <c r="G101" s="19">
        <v>98.66</v>
      </c>
      <c r="H101" s="19">
        <v>96.04</v>
      </c>
      <c r="I101" s="19">
        <v>100</v>
      </c>
      <c r="J101" s="20">
        <v>55</v>
      </c>
      <c r="K101" s="20">
        <f>F101+J101</f>
        <v>56</v>
      </c>
    </row>
    <row r="102" spans="1:11" x14ac:dyDescent="0.2">
      <c r="A102" s="52"/>
      <c r="B102" s="27" t="s">
        <v>25</v>
      </c>
      <c r="C102" s="19">
        <v>5.6</v>
      </c>
      <c r="D102" s="19">
        <v>0</v>
      </c>
      <c r="E102" s="19">
        <v>11.27</v>
      </c>
      <c r="F102" s="20">
        <v>4</v>
      </c>
      <c r="G102" s="19">
        <v>94.4</v>
      </c>
      <c r="H102" s="19">
        <v>88.73</v>
      </c>
      <c r="I102" s="19">
        <v>100</v>
      </c>
      <c r="J102" s="20">
        <v>59</v>
      </c>
      <c r="K102" s="20" t="s">
        <v>24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19" t="s">
        <v>24</v>
      </c>
      <c r="D105" s="19" t="s">
        <v>24</v>
      </c>
      <c r="E105" s="19" t="s">
        <v>24</v>
      </c>
      <c r="F105" s="20" t="s">
        <v>24</v>
      </c>
      <c r="G105" s="19">
        <v>100</v>
      </c>
      <c r="H105" s="19">
        <v>100</v>
      </c>
      <c r="I105" s="19">
        <v>100</v>
      </c>
      <c r="J105" s="20">
        <v>61</v>
      </c>
      <c r="K105" s="20">
        <f>J105</f>
        <v>61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76</v>
      </c>
      <c r="K107" s="7" t="s">
        <v>244</v>
      </c>
    </row>
    <row r="108" spans="1:11" x14ac:dyDescent="0.2">
      <c r="A108" s="1" t="s">
        <v>92</v>
      </c>
    </row>
    <row r="109" spans="1:11" x14ac:dyDescent="0.2">
      <c r="A109" s="1" t="s">
        <v>78</v>
      </c>
    </row>
  </sheetData>
  <mergeCells count="77">
    <mergeCell ref="A22:A23"/>
    <mergeCell ref="A24:A25"/>
    <mergeCell ref="C2:K2"/>
    <mergeCell ref="L2:T2"/>
    <mergeCell ref="G3:J3"/>
    <mergeCell ref="C3:F3"/>
    <mergeCell ref="K3:K4"/>
    <mergeCell ref="P3:S3"/>
    <mergeCell ref="L3:O3"/>
    <mergeCell ref="T3:T4"/>
    <mergeCell ref="A11:A12"/>
    <mergeCell ref="A13:A14"/>
    <mergeCell ref="A15:A17"/>
    <mergeCell ref="A18:A19"/>
    <mergeCell ref="A20:A21"/>
    <mergeCell ref="H4:I4"/>
    <mergeCell ref="C43:K43"/>
    <mergeCell ref="A29:B32"/>
    <mergeCell ref="G31:J31"/>
    <mergeCell ref="C31:F31"/>
    <mergeCell ref="G44:J44"/>
    <mergeCell ref="C44:F44"/>
    <mergeCell ref="A33:A41"/>
    <mergeCell ref="H32:I32"/>
    <mergeCell ref="D32:E32"/>
    <mergeCell ref="C42:K42"/>
    <mergeCell ref="K44:K45"/>
    <mergeCell ref="D45:E45"/>
    <mergeCell ref="H45:I45"/>
    <mergeCell ref="G57:J57"/>
    <mergeCell ref="C57:F57"/>
    <mergeCell ref="C56:K56"/>
    <mergeCell ref="C55:K55"/>
    <mergeCell ref="A46:A54"/>
    <mergeCell ref="A55:B58"/>
    <mergeCell ref="A59:A67"/>
    <mergeCell ref="K57:K58"/>
    <mergeCell ref="H58:I58"/>
    <mergeCell ref="D58:E58"/>
    <mergeCell ref="A98:A106"/>
    <mergeCell ref="C81:K81"/>
    <mergeCell ref="K70:K71"/>
    <mergeCell ref="K83:K84"/>
    <mergeCell ref="C83:F83"/>
    <mergeCell ref="G96:J96"/>
    <mergeCell ref="C96:F96"/>
    <mergeCell ref="G70:J70"/>
    <mergeCell ref="C70:F70"/>
    <mergeCell ref="G83:J83"/>
    <mergeCell ref="A72:A80"/>
    <mergeCell ref="A81:B84"/>
    <mergeCell ref="A85:A93"/>
    <mergeCell ref="C82:K82"/>
    <mergeCell ref="A68:B71"/>
    <mergeCell ref="A94:B97"/>
    <mergeCell ref="D4:E4"/>
    <mergeCell ref="Q4:R4"/>
    <mergeCell ref="M4:N4"/>
    <mergeCell ref="A1:B4"/>
    <mergeCell ref="C1:K1"/>
    <mergeCell ref="L1:T1"/>
    <mergeCell ref="A5:A10"/>
    <mergeCell ref="K96:K97"/>
    <mergeCell ref="H71:I71"/>
    <mergeCell ref="D71:E71"/>
    <mergeCell ref="H84:I84"/>
    <mergeCell ref="D84:E84"/>
    <mergeCell ref="H97:I97"/>
    <mergeCell ref="D97:E97"/>
    <mergeCell ref="C95:K95"/>
    <mergeCell ref="C94:K94"/>
    <mergeCell ref="C30:K30"/>
    <mergeCell ref="C29:K29"/>
    <mergeCell ref="K31:K32"/>
    <mergeCell ref="C69:K69"/>
    <mergeCell ref="C68:K68"/>
    <mergeCell ref="A42:B45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topLeftCell="A43" zoomScaleNormal="100" workbookViewId="0">
      <selection activeCell="K63" sqref="K63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28515625" style="1" customWidth="1"/>
    <col min="12" max="19" width="8.7109375" style="1" customWidth="1"/>
    <col min="20" max="20" width="10.28515625" style="1" customWidth="1"/>
    <col min="21" max="21" width="15" style="1" bestFit="1" customWidth="1"/>
    <col min="22" max="22" width="10" style="1" bestFit="1" customWidth="1"/>
    <col min="23" max="23" width="11" style="1" bestFit="1" customWidth="1"/>
    <col min="24" max="24" width="16" style="1" bestFit="1" customWidth="1"/>
    <col min="25" max="25" width="15" style="1" bestFit="1" customWidth="1"/>
    <col min="26" max="26" width="9" style="1" bestFit="1" customWidth="1"/>
    <col min="27" max="27" width="11" style="1" bestFit="1" customWidth="1"/>
    <col min="28" max="28" width="16" style="1" bestFit="1" customWidth="1"/>
    <col min="29" max="29" width="15" style="1" bestFit="1" customWidth="1"/>
    <col min="30" max="30" width="9" style="1" bestFit="1" customWidth="1"/>
    <col min="31" max="31" width="11" style="1" bestFit="1" customWidth="1"/>
    <col min="32" max="32" width="16" style="1" bestFit="1" customWidth="1"/>
    <col min="33" max="33" width="15" style="1" bestFit="1" customWidth="1"/>
    <col min="34" max="34" width="9" style="1" bestFit="1" customWidth="1"/>
    <col min="35" max="35" width="11" style="1" bestFit="1" customWidth="1"/>
    <col min="36" max="36" width="16" style="1" bestFit="1" customWidth="1"/>
    <col min="37" max="37" width="15" style="1" bestFit="1" customWidth="1"/>
    <col min="38" max="38" width="9" style="1" bestFit="1" customWidth="1"/>
    <col min="39" max="39" width="11" style="1" bestFit="1" customWidth="1"/>
    <col min="40" max="40" width="16" style="1" bestFit="1" customWidth="1"/>
    <col min="41" max="41" width="15" style="1" bestFit="1" customWidth="1"/>
    <col min="42" max="42" width="9" style="1" bestFit="1" customWidth="1"/>
    <col min="43" max="43" width="11" style="1" bestFit="1" customWidth="1"/>
    <col min="44" max="44" width="16" style="1" bestFit="1" customWidth="1"/>
    <col min="45" max="45" width="15" style="1" bestFit="1" customWidth="1"/>
    <col min="46" max="46" width="9" style="1" bestFit="1" customWidth="1"/>
    <col min="47" max="47" width="11" style="1" bestFit="1" customWidth="1"/>
    <col min="48" max="48" width="16" style="1" bestFit="1" customWidth="1"/>
    <col min="49" max="49" width="15" style="1" bestFit="1" customWidth="1"/>
    <col min="50" max="50" width="9" style="1" bestFit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50</v>
      </c>
      <c r="D1" s="50"/>
      <c r="E1" s="50"/>
      <c r="F1" s="50"/>
      <c r="G1" s="50"/>
      <c r="H1" s="50"/>
      <c r="I1" s="50"/>
      <c r="J1" s="50"/>
      <c r="K1" s="50"/>
      <c r="L1" s="50" t="s">
        <v>50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5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5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32" t="s">
        <v>86</v>
      </c>
      <c r="D5" s="14">
        <v>0.75</v>
      </c>
      <c r="E5" s="14">
        <v>2.1</v>
      </c>
      <c r="F5" s="15">
        <v>19</v>
      </c>
      <c r="G5" s="14">
        <v>98.57</v>
      </c>
      <c r="H5" s="14">
        <v>97.9</v>
      </c>
      <c r="I5" s="14">
        <v>99.25</v>
      </c>
      <c r="J5" s="16">
        <v>1424</v>
      </c>
      <c r="K5" s="15">
        <v>1443</v>
      </c>
      <c r="L5" s="14">
        <v>1.0900000000000001</v>
      </c>
      <c r="M5" s="14">
        <v>0.76</v>
      </c>
      <c r="N5" s="14">
        <v>1.42</v>
      </c>
      <c r="O5" s="15">
        <v>50</v>
      </c>
      <c r="P5" s="14">
        <v>98.91</v>
      </c>
      <c r="Q5" s="14">
        <v>98.58</v>
      </c>
      <c r="R5" s="14">
        <v>99.24</v>
      </c>
      <c r="S5" s="16">
        <v>4315</v>
      </c>
      <c r="T5" s="15">
        <v>4365</v>
      </c>
    </row>
    <row r="6" spans="1:50" x14ac:dyDescent="0.2">
      <c r="A6" s="37"/>
      <c r="B6" s="17">
        <v>2012</v>
      </c>
      <c r="C6" s="23" t="s">
        <v>87</v>
      </c>
      <c r="D6" s="19">
        <v>1.1100000000000001</v>
      </c>
      <c r="E6" s="19">
        <v>2.63</v>
      </c>
      <c r="F6" s="20">
        <v>26</v>
      </c>
      <c r="G6" s="19">
        <v>98.13</v>
      </c>
      <c r="H6" s="19">
        <v>97.37</v>
      </c>
      <c r="I6" s="19">
        <v>98.89</v>
      </c>
      <c r="J6" s="21">
        <v>1317</v>
      </c>
      <c r="K6" s="20">
        <v>1343</v>
      </c>
      <c r="L6" s="19">
        <v>1.39</v>
      </c>
      <c r="M6" s="19">
        <v>0.94</v>
      </c>
      <c r="N6" s="19">
        <v>1.83</v>
      </c>
      <c r="O6" s="20">
        <v>57</v>
      </c>
      <c r="P6" s="19">
        <v>98.61</v>
      </c>
      <c r="Q6" s="19">
        <v>98.17</v>
      </c>
      <c r="R6" s="19">
        <v>99.06</v>
      </c>
      <c r="S6" s="21">
        <v>3834</v>
      </c>
      <c r="T6" s="20">
        <v>3891</v>
      </c>
    </row>
    <row r="7" spans="1:50" x14ac:dyDescent="0.2">
      <c r="A7" s="37"/>
      <c r="B7" s="17">
        <v>2007</v>
      </c>
      <c r="C7" s="23" t="s">
        <v>93</v>
      </c>
      <c r="D7" s="19">
        <v>0.56000000000000005</v>
      </c>
      <c r="E7" s="19">
        <v>2.0499999999999998</v>
      </c>
      <c r="F7" s="20">
        <v>16</v>
      </c>
      <c r="G7" s="19">
        <v>98.69</v>
      </c>
      <c r="H7" s="19">
        <v>97.95</v>
      </c>
      <c r="I7" s="19">
        <v>99.44</v>
      </c>
      <c r="J7" s="21">
        <v>1078</v>
      </c>
      <c r="K7" s="20">
        <v>1094</v>
      </c>
      <c r="L7" s="19">
        <v>1.3</v>
      </c>
      <c r="M7" s="19">
        <v>0.87</v>
      </c>
      <c r="N7" s="19">
        <v>1.72</v>
      </c>
      <c r="O7" s="20">
        <v>49</v>
      </c>
      <c r="P7" s="19">
        <v>98.7</v>
      </c>
      <c r="Q7" s="19">
        <v>98.28</v>
      </c>
      <c r="R7" s="19">
        <v>99.13</v>
      </c>
      <c r="S7" s="21">
        <v>2916</v>
      </c>
      <c r="T7" s="20">
        <v>2965</v>
      </c>
    </row>
    <row r="8" spans="1:50" x14ac:dyDescent="0.2">
      <c r="A8" s="37"/>
      <c r="B8" s="17">
        <v>2002</v>
      </c>
      <c r="C8" s="23" t="s">
        <v>94</v>
      </c>
      <c r="D8" s="19">
        <v>0.5</v>
      </c>
      <c r="E8" s="19">
        <v>1.81</v>
      </c>
      <c r="F8" s="20">
        <v>15</v>
      </c>
      <c r="G8" s="19">
        <v>98.85</v>
      </c>
      <c r="H8" s="19">
        <v>98.19</v>
      </c>
      <c r="I8" s="19">
        <v>99.5</v>
      </c>
      <c r="J8" s="21">
        <v>1055</v>
      </c>
      <c r="K8" s="20">
        <v>1070</v>
      </c>
      <c r="L8" s="19">
        <v>1.01</v>
      </c>
      <c r="M8" s="19">
        <v>0.65</v>
      </c>
      <c r="N8" s="19">
        <v>1.37</v>
      </c>
      <c r="O8" s="20">
        <v>42</v>
      </c>
      <c r="P8" s="19">
        <v>98.99</v>
      </c>
      <c r="Q8" s="19">
        <v>98.63</v>
      </c>
      <c r="R8" s="19">
        <v>99.35</v>
      </c>
      <c r="S8" s="21">
        <v>3253</v>
      </c>
      <c r="T8" s="20">
        <v>3295</v>
      </c>
    </row>
    <row r="9" spans="1:50" x14ac:dyDescent="0.2">
      <c r="A9" s="37"/>
      <c r="B9" s="17">
        <v>1997</v>
      </c>
      <c r="C9" s="19" t="s">
        <v>24</v>
      </c>
      <c r="D9" s="19">
        <v>0.14000000000000001</v>
      </c>
      <c r="E9" s="19">
        <v>1.55</v>
      </c>
      <c r="F9" s="20">
        <v>7</v>
      </c>
      <c r="G9" s="19">
        <v>99.16</v>
      </c>
      <c r="H9" s="19">
        <v>98.45</v>
      </c>
      <c r="I9" s="19">
        <v>99.86</v>
      </c>
      <c r="J9" s="21">
        <v>652</v>
      </c>
      <c r="K9" s="20">
        <v>659</v>
      </c>
      <c r="L9" s="23" t="s">
        <v>96</v>
      </c>
      <c r="M9" s="19">
        <v>0.66</v>
      </c>
      <c r="N9" s="19">
        <v>1.81</v>
      </c>
      <c r="O9" s="20">
        <v>23</v>
      </c>
      <c r="P9" s="19">
        <v>98.76</v>
      </c>
      <c r="Q9" s="19">
        <v>98.19</v>
      </c>
      <c r="R9" s="19">
        <v>99.34</v>
      </c>
      <c r="S9" s="21">
        <v>1709</v>
      </c>
      <c r="T9" s="20">
        <v>1732</v>
      </c>
    </row>
    <row r="10" spans="1:50" x14ac:dyDescent="0.2">
      <c r="A10" s="37"/>
      <c r="B10" s="17">
        <v>1992</v>
      </c>
      <c r="C10" s="19" t="s">
        <v>24</v>
      </c>
      <c r="D10" s="19">
        <v>0.01</v>
      </c>
      <c r="E10" s="19">
        <v>2.37</v>
      </c>
      <c r="F10" s="20">
        <v>5</v>
      </c>
      <c r="G10" s="19">
        <v>98.81</v>
      </c>
      <c r="H10" s="19">
        <v>97.63</v>
      </c>
      <c r="I10" s="19">
        <v>99.99</v>
      </c>
      <c r="J10" s="21">
        <v>303</v>
      </c>
      <c r="K10" s="20">
        <v>308</v>
      </c>
      <c r="L10" s="23" t="s">
        <v>85</v>
      </c>
      <c r="M10" s="19">
        <v>0.73</v>
      </c>
      <c r="N10" s="19">
        <v>2.4500000000000002</v>
      </c>
      <c r="O10" s="20">
        <v>17</v>
      </c>
      <c r="P10" s="19">
        <v>98.41</v>
      </c>
      <c r="Q10" s="19">
        <v>97.55</v>
      </c>
      <c r="R10" s="19">
        <v>99.27</v>
      </c>
      <c r="S10" s="21">
        <v>1008</v>
      </c>
      <c r="T10" s="20">
        <v>1025</v>
      </c>
    </row>
    <row r="11" spans="1:50" x14ac:dyDescent="0.2">
      <c r="A11" s="54" t="s">
        <v>8</v>
      </c>
      <c r="B11" s="17" t="s">
        <v>9</v>
      </c>
      <c r="C11" s="23" t="s">
        <v>83</v>
      </c>
      <c r="D11" s="19">
        <v>0.92</v>
      </c>
      <c r="E11" s="19">
        <v>3.58</v>
      </c>
      <c r="F11" s="20">
        <v>12</v>
      </c>
      <c r="G11" s="19">
        <v>97.75</v>
      </c>
      <c r="H11" s="19">
        <v>96.42</v>
      </c>
      <c r="I11" s="19">
        <v>99.08</v>
      </c>
      <c r="J11" s="21">
        <v>621</v>
      </c>
      <c r="K11" s="20">
        <v>633</v>
      </c>
      <c r="L11" s="23" t="s">
        <v>91</v>
      </c>
      <c r="M11" s="19">
        <v>0.9</v>
      </c>
      <c r="N11" s="19">
        <v>2.08</v>
      </c>
      <c r="O11" s="20">
        <v>29</v>
      </c>
      <c r="P11" s="19">
        <v>98.51</v>
      </c>
      <c r="Q11" s="19">
        <v>97.92</v>
      </c>
      <c r="R11" s="19">
        <v>99.1</v>
      </c>
      <c r="S11" s="21">
        <v>2050</v>
      </c>
      <c r="T11" s="20">
        <v>2079</v>
      </c>
    </row>
    <row r="12" spans="1:50" x14ac:dyDescent="0.2">
      <c r="A12" s="52"/>
      <c r="B12" s="17" t="s">
        <v>10</v>
      </c>
      <c r="C12" s="19" t="s">
        <v>24</v>
      </c>
      <c r="D12" s="19">
        <v>0.18</v>
      </c>
      <c r="E12" s="19">
        <v>1.5</v>
      </c>
      <c r="F12" s="20">
        <v>7</v>
      </c>
      <c r="G12" s="19">
        <v>99.16</v>
      </c>
      <c r="H12" s="19">
        <v>98.5</v>
      </c>
      <c r="I12" s="19">
        <v>99.82</v>
      </c>
      <c r="J12" s="21">
        <v>803</v>
      </c>
      <c r="K12" s="20">
        <v>810</v>
      </c>
      <c r="L12" s="23" t="s">
        <v>97</v>
      </c>
      <c r="M12" s="19">
        <v>0.41</v>
      </c>
      <c r="N12" s="19">
        <v>1.1000000000000001</v>
      </c>
      <c r="O12" s="20">
        <v>21</v>
      </c>
      <c r="P12" s="19">
        <v>99.25</v>
      </c>
      <c r="Q12" s="19">
        <v>98.9</v>
      </c>
      <c r="R12" s="19">
        <v>99.59</v>
      </c>
      <c r="S12" s="21">
        <v>2265</v>
      </c>
      <c r="T12" s="20">
        <v>2286</v>
      </c>
    </row>
    <row r="13" spans="1:50" x14ac:dyDescent="0.2">
      <c r="A13" s="54" t="s">
        <v>11</v>
      </c>
      <c r="B13" s="17" t="s">
        <v>12</v>
      </c>
      <c r="C13" s="23" t="s">
        <v>84</v>
      </c>
      <c r="D13" s="19">
        <v>0.53</v>
      </c>
      <c r="E13" s="19">
        <v>1.95</v>
      </c>
      <c r="F13" s="20">
        <v>13</v>
      </c>
      <c r="G13" s="19">
        <v>98.76</v>
      </c>
      <c r="H13" s="19">
        <v>98.05</v>
      </c>
      <c r="I13" s="19">
        <v>99.47</v>
      </c>
      <c r="J13" s="21">
        <v>1173</v>
      </c>
      <c r="K13" s="20">
        <v>1186</v>
      </c>
      <c r="L13" s="19">
        <v>1.0900000000000001</v>
      </c>
      <c r="M13" s="19">
        <v>0.71</v>
      </c>
      <c r="N13" s="19">
        <v>1.47</v>
      </c>
      <c r="O13" s="20">
        <v>37</v>
      </c>
      <c r="P13" s="19">
        <v>98.91</v>
      </c>
      <c r="Q13" s="19">
        <v>98.53</v>
      </c>
      <c r="R13" s="19">
        <v>99.29</v>
      </c>
      <c r="S13" s="21">
        <v>3488</v>
      </c>
      <c r="T13" s="20">
        <v>3525</v>
      </c>
    </row>
    <row r="14" spans="1:50" x14ac:dyDescent="0.2">
      <c r="A14" s="52"/>
      <c r="B14" s="17" t="s">
        <v>13</v>
      </c>
      <c r="C14" s="19" t="s">
        <v>24</v>
      </c>
      <c r="D14" s="19">
        <v>0.34</v>
      </c>
      <c r="E14" s="19">
        <v>3.88</v>
      </c>
      <c r="F14" s="20">
        <v>6</v>
      </c>
      <c r="G14" s="19">
        <v>97.89</v>
      </c>
      <c r="H14" s="19">
        <v>96.12</v>
      </c>
      <c r="I14" s="19">
        <v>99.66</v>
      </c>
      <c r="J14" s="21">
        <v>251</v>
      </c>
      <c r="K14" s="20">
        <v>257</v>
      </c>
      <c r="L14" s="23" t="s">
        <v>82</v>
      </c>
      <c r="M14" s="19">
        <v>0.46</v>
      </c>
      <c r="N14" s="19">
        <v>1.75</v>
      </c>
      <c r="O14" s="20">
        <v>13</v>
      </c>
      <c r="P14" s="19">
        <v>98.89</v>
      </c>
      <c r="Q14" s="19">
        <v>98.25</v>
      </c>
      <c r="R14" s="19">
        <v>99.54</v>
      </c>
      <c r="S14" s="21">
        <v>827</v>
      </c>
      <c r="T14" s="20">
        <v>840</v>
      </c>
    </row>
    <row r="15" spans="1:50" x14ac:dyDescent="0.2">
      <c r="A15" s="54" t="s">
        <v>14</v>
      </c>
      <c r="B15" s="25" t="s">
        <v>42</v>
      </c>
      <c r="C15" s="19" t="s">
        <v>24</v>
      </c>
      <c r="D15" s="19">
        <v>0.28999999999999998</v>
      </c>
      <c r="E15" s="19">
        <v>3.07</v>
      </c>
      <c r="F15" s="20">
        <v>6</v>
      </c>
      <c r="G15" s="19">
        <v>98.32</v>
      </c>
      <c r="H15" s="19">
        <v>96.93</v>
      </c>
      <c r="I15" s="19">
        <v>99.71</v>
      </c>
      <c r="J15" s="21">
        <v>353</v>
      </c>
      <c r="K15" s="20">
        <v>359</v>
      </c>
      <c r="L15" s="23" t="s">
        <v>98</v>
      </c>
      <c r="M15" s="19">
        <v>0.38</v>
      </c>
      <c r="N15" s="19">
        <v>1.66</v>
      </c>
      <c r="O15" s="20">
        <v>11</v>
      </c>
      <c r="P15" s="19">
        <v>98.98</v>
      </c>
      <c r="Q15" s="19">
        <v>98.34</v>
      </c>
      <c r="R15" s="19">
        <v>99.62</v>
      </c>
      <c r="S15" s="21">
        <v>901</v>
      </c>
      <c r="T15" s="20">
        <v>912</v>
      </c>
    </row>
    <row r="16" spans="1:50" x14ac:dyDescent="0.2">
      <c r="A16" s="52"/>
      <c r="B16" s="25" t="s">
        <v>43</v>
      </c>
      <c r="C16" s="19" t="s">
        <v>24</v>
      </c>
      <c r="D16" s="19">
        <v>0.23</v>
      </c>
      <c r="E16" s="19">
        <v>1.95</v>
      </c>
      <c r="F16" s="20">
        <v>7</v>
      </c>
      <c r="G16" s="19">
        <v>98.91</v>
      </c>
      <c r="H16" s="19">
        <v>98.05</v>
      </c>
      <c r="I16" s="19">
        <v>99.77</v>
      </c>
      <c r="J16" s="21">
        <v>730</v>
      </c>
      <c r="K16" s="20">
        <v>737</v>
      </c>
      <c r="L16" s="23" t="s">
        <v>99</v>
      </c>
      <c r="M16" s="19">
        <v>0.38</v>
      </c>
      <c r="N16" s="19">
        <v>1.07</v>
      </c>
      <c r="O16" s="20">
        <v>20</v>
      </c>
      <c r="P16" s="19">
        <v>99.28</v>
      </c>
      <c r="Q16" s="19">
        <v>98.93</v>
      </c>
      <c r="R16" s="19">
        <v>99.62</v>
      </c>
      <c r="S16" s="21">
        <v>2300</v>
      </c>
      <c r="T16" s="20">
        <v>2320</v>
      </c>
    </row>
    <row r="17" spans="1:20" x14ac:dyDescent="0.2">
      <c r="A17" s="52"/>
      <c r="B17" s="17" t="s">
        <v>15</v>
      </c>
      <c r="C17" s="19" t="s">
        <v>24</v>
      </c>
      <c r="D17" s="19">
        <v>0.32</v>
      </c>
      <c r="E17" s="19">
        <v>3.53</v>
      </c>
      <c r="F17" s="20">
        <v>6</v>
      </c>
      <c r="G17" s="19">
        <v>98.08</v>
      </c>
      <c r="H17" s="19">
        <v>96.47</v>
      </c>
      <c r="I17" s="19">
        <v>99.68</v>
      </c>
      <c r="J17" s="21">
        <v>334</v>
      </c>
      <c r="K17" s="20">
        <v>340</v>
      </c>
      <c r="L17" s="23" t="s">
        <v>87</v>
      </c>
      <c r="M17" s="19">
        <v>1</v>
      </c>
      <c r="N17" s="19">
        <v>2.84</v>
      </c>
      <c r="O17" s="20">
        <v>19</v>
      </c>
      <c r="P17" s="19">
        <v>98.08</v>
      </c>
      <c r="Q17" s="19">
        <v>97.16</v>
      </c>
      <c r="R17" s="19">
        <v>99</v>
      </c>
      <c r="S17" s="21">
        <v>1103</v>
      </c>
      <c r="T17" s="20">
        <v>1122</v>
      </c>
    </row>
    <row r="18" spans="1:20" x14ac:dyDescent="0.2">
      <c r="A18" s="54" t="s">
        <v>16</v>
      </c>
      <c r="B18" s="25" t="s">
        <v>47</v>
      </c>
      <c r="C18" s="23" t="s">
        <v>80</v>
      </c>
      <c r="D18" s="19">
        <v>0.53</v>
      </c>
      <c r="E18" s="19">
        <v>1.99</v>
      </c>
      <c r="F18" s="20">
        <v>13</v>
      </c>
      <c r="G18" s="19">
        <v>98.74</v>
      </c>
      <c r="H18" s="19">
        <v>98.01</v>
      </c>
      <c r="I18" s="19">
        <v>99.47</v>
      </c>
      <c r="J18" s="21">
        <v>1024</v>
      </c>
      <c r="K18" s="20">
        <v>1037</v>
      </c>
      <c r="L18" s="19">
        <v>1.08</v>
      </c>
      <c r="M18" s="19">
        <v>0.71</v>
      </c>
      <c r="N18" s="19">
        <v>1.46</v>
      </c>
      <c r="O18" s="20">
        <v>39</v>
      </c>
      <c r="P18" s="19">
        <v>98.92</v>
      </c>
      <c r="Q18" s="19">
        <v>98.54</v>
      </c>
      <c r="R18" s="19">
        <v>99.29</v>
      </c>
      <c r="S18" s="21">
        <v>3401</v>
      </c>
      <c r="T18" s="20">
        <v>3440</v>
      </c>
    </row>
    <row r="19" spans="1:20" x14ac:dyDescent="0.2">
      <c r="A19" s="52"/>
      <c r="B19" s="25" t="s">
        <v>46</v>
      </c>
      <c r="C19" s="19" t="s">
        <v>24</v>
      </c>
      <c r="D19" s="19">
        <v>0.35</v>
      </c>
      <c r="E19" s="19">
        <v>3.28</v>
      </c>
      <c r="F19" s="20">
        <v>6</v>
      </c>
      <c r="G19" s="19">
        <v>98.19</v>
      </c>
      <c r="H19" s="19">
        <v>96.72</v>
      </c>
      <c r="I19" s="19">
        <v>99.65</v>
      </c>
      <c r="J19" s="21">
        <v>397</v>
      </c>
      <c r="K19" s="20">
        <v>403</v>
      </c>
      <c r="L19" s="23" t="s">
        <v>98</v>
      </c>
      <c r="M19" s="19">
        <v>0.37</v>
      </c>
      <c r="N19" s="19">
        <v>1.68</v>
      </c>
      <c r="O19" s="20">
        <v>10</v>
      </c>
      <c r="P19" s="19">
        <v>98.98</v>
      </c>
      <c r="Q19" s="19">
        <v>98.32</v>
      </c>
      <c r="R19" s="19">
        <v>99.63</v>
      </c>
      <c r="S19" s="21">
        <v>907</v>
      </c>
      <c r="T19" s="20">
        <v>917</v>
      </c>
    </row>
    <row r="20" spans="1:20" x14ac:dyDescent="0.2">
      <c r="A20" s="54" t="s">
        <v>17</v>
      </c>
      <c r="B20" s="17" t="s">
        <v>18</v>
      </c>
      <c r="C20" s="23" t="s">
        <v>80</v>
      </c>
      <c r="D20" s="19">
        <v>0.59</v>
      </c>
      <c r="E20" s="19">
        <v>2.09</v>
      </c>
      <c r="F20" s="20">
        <v>13</v>
      </c>
      <c r="G20" s="19">
        <v>98.66</v>
      </c>
      <c r="H20" s="19">
        <v>97.91</v>
      </c>
      <c r="I20" s="19">
        <v>99.41</v>
      </c>
      <c r="J20" s="21">
        <v>1009</v>
      </c>
      <c r="K20" s="20">
        <v>1022</v>
      </c>
      <c r="L20" s="19">
        <v>1.08</v>
      </c>
      <c r="M20" s="19">
        <v>0.69</v>
      </c>
      <c r="N20" s="19">
        <v>1.47</v>
      </c>
      <c r="O20" s="20">
        <v>34</v>
      </c>
      <c r="P20" s="19">
        <v>98.92</v>
      </c>
      <c r="Q20" s="19">
        <v>98.53</v>
      </c>
      <c r="R20" s="19">
        <v>99.31</v>
      </c>
      <c r="S20" s="21">
        <v>2987</v>
      </c>
      <c r="T20" s="20">
        <v>3021</v>
      </c>
    </row>
    <row r="21" spans="1:20" x14ac:dyDescent="0.2">
      <c r="A21" s="52"/>
      <c r="B21" s="17" t="s">
        <v>19</v>
      </c>
      <c r="C21" s="19" t="s">
        <v>24</v>
      </c>
      <c r="D21" s="19">
        <v>0.21</v>
      </c>
      <c r="E21" s="19">
        <v>3.12</v>
      </c>
      <c r="F21" s="20">
        <v>6</v>
      </c>
      <c r="G21" s="19">
        <v>98.33</v>
      </c>
      <c r="H21" s="19">
        <v>96.88</v>
      </c>
      <c r="I21" s="19">
        <v>99.79</v>
      </c>
      <c r="J21" s="21">
        <v>415</v>
      </c>
      <c r="K21" s="20">
        <v>421</v>
      </c>
      <c r="L21" s="23" t="s">
        <v>82</v>
      </c>
      <c r="M21" s="19">
        <v>0.51</v>
      </c>
      <c r="N21" s="19">
        <v>1.74</v>
      </c>
      <c r="O21" s="20">
        <v>16</v>
      </c>
      <c r="P21" s="19">
        <v>98.88</v>
      </c>
      <c r="Q21" s="19">
        <v>98.26</v>
      </c>
      <c r="R21" s="19">
        <v>99.49</v>
      </c>
      <c r="S21" s="21">
        <v>1328</v>
      </c>
      <c r="T21" s="20">
        <v>1344</v>
      </c>
    </row>
    <row r="22" spans="1:20" x14ac:dyDescent="0.2">
      <c r="A22" s="54" t="s">
        <v>20</v>
      </c>
      <c r="B22" s="25" t="s">
        <v>45</v>
      </c>
      <c r="C22" s="19" t="s">
        <v>24</v>
      </c>
      <c r="D22" s="19">
        <v>0.13</v>
      </c>
      <c r="E22" s="19">
        <v>2.52</v>
      </c>
      <c r="F22" s="20">
        <v>5</v>
      </c>
      <c r="G22" s="19">
        <v>98.68</v>
      </c>
      <c r="H22" s="19">
        <v>97.48</v>
      </c>
      <c r="I22" s="19">
        <v>99.87</v>
      </c>
      <c r="J22" s="21">
        <v>443</v>
      </c>
      <c r="K22" s="20">
        <v>448</v>
      </c>
      <c r="L22" s="23" t="s">
        <v>84</v>
      </c>
      <c r="M22" s="19">
        <v>0.55000000000000004</v>
      </c>
      <c r="N22" s="19">
        <v>1.75</v>
      </c>
      <c r="O22" s="20">
        <v>16</v>
      </c>
      <c r="P22" s="19">
        <v>98.85</v>
      </c>
      <c r="Q22" s="19">
        <v>98.25</v>
      </c>
      <c r="R22" s="19">
        <v>99.45</v>
      </c>
      <c r="S22" s="21">
        <v>1265</v>
      </c>
      <c r="T22" s="20">
        <v>1281</v>
      </c>
    </row>
    <row r="23" spans="1:20" x14ac:dyDescent="0.2">
      <c r="A23" s="52"/>
      <c r="B23" s="25" t="s">
        <v>44</v>
      </c>
      <c r="C23" s="23" t="s">
        <v>95</v>
      </c>
      <c r="D23" s="19">
        <v>0.78</v>
      </c>
      <c r="E23" s="19">
        <v>2.67</v>
      </c>
      <c r="F23" s="20">
        <v>14</v>
      </c>
      <c r="G23" s="19">
        <v>98.27</v>
      </c>
      <c r="H23" s="19">
        <v>97.33</v>
      </c>
      <c r="I23" s="19">
        <v>99.22</v>
      </c>
      <c r="J23" s="21">
        <v>850</v>
      </c>
      <c r="K23" s="20">
        <v>864</v>
      </c>
      <c r="L23" s="19">
        <v>1.18</v>
      </c>
      <c r="M23" s="19">
        <v>0.74</v>
      </c>
      <c r="N23" s="19">
        <v>1.62</v>
      </c>
      <c r="O23" s="20">
        <v>34</v>
      </c>
      <c r="P23" s="19">
        <v>98.82</v>
      </c>
      <c r="Q23" s="19">
        <v>98.38</v>
      </c>
      <c r="R23" s="19">
        <v>99.26</v>
      </c>
      <c r="S23" s="21">
        <v>2748</v>
      </c>
      <c r="T23" s="20">
        <v>2782</v>
      </c>
    </row>
    <row r="24" spans="1:20" x14ac:dyDescent="0.2">
      <c r="A24" s="55" t="s">
        <v>21</v>
      </c>
      <c r="B24" s="17" t="s">
        <v>22</v>
      </c>
      <c r="C24" s="19" t="s">
        <v>24</v>
      </c>
      <c r="D24" s="19">
        <v>0.01</v>
      </c>
      <c r="E24" s="19">
        <v>1.42</v>
      </c>
      <c r="F24" s="20">
        <v>4</v>
      </c>
      <c r="G24" s="19">
        <v>99.29</v>
      </c>
      <c r="H24" s="19">
        <v>98.58</v>
      </c>
      <c r="I24" s="19">
        <v>99.99</v>
      </c>
      <c r="J24" s="21">
        <v>531</v>
      </c>
      <c r="K24" s="20">
        <v>535</v>
      </c>
      <c r="L24" s="23" t="s">
        <v>100</v>
      </c>
      <c r="M24" s="19">
        <v>0.41</v>
      </c>
      <c r="N24" s="19">
        <v>1.36</v>
      </c>
      <c r="O24" s="20">
        <v>15</v>
      </c>
      <c r="P24" s="19">
        <v>99.11</v>
      </c>
      <c r="Q24" s="19">
        <v>98.64</v>
      </c>
      <c r="R24" s="19">
        <v>99.59</v>
      </c>
      <c r="S24" s="21">
        <v>1573</v>
      </c>
      <c r="T24" s="20">
        <v>1588</v>
      </c>
    </row>
    <row r="25" spans="1:20" x14ac:dyDescent="0.2">
      <c r="A25" s="52"/>
      <c r="B25" s="17" t="s">
        <v>23</v>
      </c>
      <c r="C25" s="23" t="s">
        <v>90</v>
      </c>
      <c r="D25" s="19">
        <v>0.77</v>
      </c>
      <c r="E25" s="19">
        <v>2.87</v>
      </c>
      <c r="F25" s="20">
        <v>13</v>
      </c>
      <c r="G25" s="19">
        <v>98.18</v>
      </c>
      <c r="H25" s="19">
        <v>97.13</v>
      </c>
      <c r="I25" s="19">
        <v>99.23</v>
      </c>
      <c r="J25" s="21">
        <v>830</v>
      </c>
      <c r="K25" s="20">
        <v>843</v>
      </c>
      <c r="L25" s="19">
        <v>1.24</v>
      </c>
      <c r="M25" s="19">
        <v>0.77</v>
      </c>
      <c r="N25" s="19">
        <v>1.71</v>
      </c>
      <c r="O25" s="20">
        <v>33</v>
      </c>
      <c r="P25" s="19">
        <v>98.76</v>
      </c>
      <c r="Q25" s="19">
        <v>98.29</v>
      </c>
      <c r="R25" s="19">
        <v>99.23</v>
      </c>
      <c r="S25" s="21">
        <v>2586</v>
      </c>
      <c r="T25" s="20">
        <v>2619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50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</v>
      </c>
      <c r="D31" s="41"/>
      <c r="E31" s="41"/>
      <c r="F31" s="41"/>
      <c r="G31" s="53" t="s">
        <v>2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1.0900000000000001</v>
      </c>
      <c r="D33" s="14">
        <v>0.76</v>
      </c>
      <c r="E33" s="14">
        <v>1.42</v>
      </c>
      <c r="F33" s="15">
        <v>50</v>
      </c>
      <c r="G33" s="14">
        <v>98.91</v>
      </c>
      <c r="H33" s="14">
        <v>98.58</v>
      </c>
      <c r="I33" s="14">
        <v>99.24</v>
      </c>
      <c r="J33" s="15">
        <v>4315</v>
      </c>
      <c r="K33" s="15">
        <f>F33+J33</f>
        <v>4365</v>
      </c>
    </row>
    <row r="34" spans="1:11" x14ac:dyDescent="0.2">
      <c r="A34" s="52"/>
      <c r="B34" s="27" t="s">
        <v>241</v>
      </c>
      <c r="C34" s="19">
        <v>0.99</v>
      </c>
      <c r="D34" s="19">
        <v>0.61</v>
      </c>
      <c r="E34" s="19">
        <v>1.37</v>
      </c>
      <c r="F34" s="20">
        <v>32</v>
      </c>
      <c r="G34" s="19">
        <v>99.01</v>
      </c>
      <c r="H34" s="19">
        <v>98.63</v>
      </c>
      <c r="I34" s="19">
        <v>99.39</v>
      </c>
      <c r="J34" s="20">
        <v>2945</v>
      </c>
      <c r="K34" s="20">
        <f>F34+J34</f>
        <v>2977</v>
      </c>
    </row>
    <row r="35" spans="1:11" x14ac:dyDescent="0.2">
      <c r="A35" s="52"/>
      <c r="B35" s="27" t="s">
        <v>242</v>
      </c>
      <c r="C35" s="23" t="s">
        <v>95</v>
      </c>
      <c r="D35" s="19">
        <v>0.86</v>
      </c>
      <c r="E35" s="19">
        <v>2.4900000000000002</v>
      </c>
      <c r="F35" s="20">
        <v>18</v>
      </c>
      <c r="G35" s="19">
        <v>98.32</v>
      </c>
      <c r="H35" s="19">
        <v>97.51</v>
      </c>
      <c r="I35" s="19">
        <v>99.14</v>
      </c>
      <c r="J35" s="20">
        <v>1033</v>
      </c>
      <c r="K35" s="20">
        <f>F35+J35</f>
        <v>1051</v>
      </c>
    </row>
    <row r="36" spans="1:11" x14ac:dyDescent="0.2">
      <c r="A36" s="52"/>
      <c r="B36" s="27" t="s">
        <v>243</v>
      </c>
      <c r="C36" s="19" t="s">
        <v>24</v>
      </c>
      <c r="D36" s="19" t="s">
        <v>24</v>
      </c>
      <c r="E36" s="19" t="s">
        <v>24</v>
      </c>
      <c r="F36" s="20" t="s">
        <v>24</v>
      </c>
      <c r="G36" s="19">
        <v>100</v>
      </c>
      <c r="H36" s="19">
        <v>100</v>
      </c>
      <c r="I36" s="19">
        <v>100</v>
      </c>
      <c r="J36" s="20">
        <v>337</v>
      </c>
      <c r="K36" s="20">
        <f>J36</f>
        <v>337</v>
      </c>
    </row>
    <row r="37" spans="1:11" x14ac:dyDescent="0.2">
      <c r="A37" s="52"/>
      <c r="B37" s="27" t="s">
        <v>25</v>
      </c>
      <c r="C37" s="19" t="s">
        <v>24</v>
      </c>
      <c r="D37" s="19">
        <v>0</v>
      </c>
      <c r="E37" s="19">
        <v>4.04</v>
      </c>
      <c r="F37" s="20">
        <v>3</v>
      </c>
      <c r="G37" s="19">
        <v>98.15</v>
      </c>
      <c r="H37" s="19">
        <v>95.96</v>
      </c>
      <c r="I37" s="19">
        <v>100</v>
      </c>
      <c r="J37" s="20">
        <v>168</v>
      </c>
      <c r="K37" s="20">
        <f>F37+J37</f>
        <v>171</v>
      </c>
    </row>
    <row r="38" spans="1:11" x14ac:dyDescent="0.2">
      <c r="A38" s="52"/>
      <c r="B38" s="27" t="s">
        <v>26</v>
      </c>
      <c r="C38" s="19" t="s">
        <v>24</v>
      </c>
      <c r="D38" s="19" t="s">
        <v>24</v>
      </c>
      <c r="E38" s="19" t="s">
        <v>24</v>
      </c>
      <c r="F38" s="20" t="s">
        <v>24</v>
      </c>
      <c r="G38" s="19">
        <v>100</v>
      </c>
      <c r="H38" s="19">
        <v>100</v>
      </c>
      <c r="I38" s="19">
        <v>100</v>
      </c>
      <c r="J38" s="20">
        <v>314</v>
      </c>
      <c r="K38" s="20">
        <f>J38</f>
        <v>314</v>
      </c>
    </row>
    <row r="39" spans="1:11" x14ac:dyDescent="0.2">
      <c r="A39" s="52"/>
      <c r="B39" s="27" t="s">
        <v>27</v>
      </c>
      <c r="C39" s="19" t="s">
        <v>24</v>
      </c>
      <c r="D39" s="19">
        <v>0</v>
      </c>
      <c r="E39" s="19">
        <v>3.93</v>
      </c>
      <c r="F39" s="20">
        <v>2</v>
      </c>
      <c r="G39" s="19">
        <v>98.34</v>
      </c>
      <c r="H39" s="19">
        <v>96.07</v>
      </c>
      <c r="I39" s="19">
        <v>100</v>
      </c>
      <c r="J39" s="20">
        <v>124</v>
      </c>
      <c r="K39" s="20">
        <f>F39+J39</f>
        <v>126</v>
      </c>
    </row>
    <row r="40" spans="1:11" x14ac:dyDescent="0.2">
      <c r="A40" s="52"/>
      <c r="B40" s="27" t="s">
        <v>28</v>
      </c>
      <c r="C40" s="19" t="s">
        <v>24</v>
      </c>
      <c r="D40" s="19">
        <v>0.03</v>
      </c>
      <c r="E40" s="19">
        <v>3.4</v>
      </c>
      <c r="F40" s="20">
        <v>4</v>
      </c>
      <c r="G40" s="19">
        <v>98.28</v>
      </c>
      <c r="H40" s="19">
        <v>96.6</v>
      </c>
      <c r="I40" s="19">
        <v>99.97</v>
      </c>
      <c r="J40" s="20">
        <v>211</v>
      </c>
      <c r="K40" s="20">
        <f>F40+J40</f>
        <v>215</v>
      </c>
    </row>
    <row r="41" spans="1:11" x14ac:dyDescent="0.2">
      <c r="A41" s="52"/>
      <c r="B41" s="27" t="s">
        <v>29</v>
      </c>
      <c r="C41" s="19" t="s">
        <v>24</v>
      </c>
      <c r="D41" s="19">
        <v>0</v>
      </c>
      <c r="E41" s="19">
        <v>4.05</v>
      </c>
      <c r="F41" s="20">
        <v>2</v>
      </c>
      <c r="G41" s="19">
        <v>98.3</v>
      </c>
      <c r="H41" s="19">
        <v>95.95</v>
      </c>
      <c r="I41" s="19">
        <v>100</v>
      </c>
      <c r="J41" s="20">
        <v>99</v>
      </c>
      <c r="K41" s="20">
        <f>F41+J41</f>
        <v>101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50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</v>
      </c>
      <c r="D44" s="41"/>
      <c r="E44" s="41"/>
      <c r="F44" s="41"/>
      <c r="G44" s="53" t="s">
        <v>2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1.39</v>
      </c>
      <c r="D46" s="14">
        <v>0.94</v>
      </c>
      <c r="E46" s="14">
        <v>1.83</v>
      </c>
      <c r="F46" s="15">
        <v>57</v>
      </c>
      <c r="G46" s="14">
        <v>98.61</v>
      </c>
      <c r="H46" s="14">
        <v>98.17</v>
      </c>
      <c r="I46" s="14">
        <v>99.06</v>
      </c>
      <c r="J46" s="15">
        <v>3834</v>
      </c>
      <c r="K46" s="15">
        <f t="shared" ref="K46:K54" si="0">F46+J46</f>
        <v>3891</v>
      </c>
    </row>
    <row r="47" spans="1:11" x14ac:dyDescent="0.2">
      <c r="A47" s="52"/>
      <c r="B47" s="27" t="s">
        <v>241</v>
      </c>
      <c r="C47" s="19">
        <v>1.1599999999999999</v>
      </c>
      <c r="D47" s="19">
        <v>0.63</v>
      </c>
      <c r="E47" s="19">
        <v>1.7</v>
      </c>
      <c r="F47" s="20">
        <v>31</v>
      </c>
      <c r="G47" s="19">
        <v>98.84</v>
      </c>
      <c r="H47" s="19">
        <v>98.3</v>
      </c>
      <c r="I47" s="19">
        <v>99.37</v>
      </c>
      <c r="J47" s="20">
        <v>2571</v>
      </c>
      <c r="K47" s="20">
        <f t="shared" si="0"/>
        <v>2602</v>
      </c>
    </row>
    <row r="48" spans="1:11" x14ac:dyDescent="0.2">
      <c r="A48" s="52"/>
      <c r="B48" s="27" t="s">
        <v>242</v>
      </c>
      <c r="C48" s="23" t="s">
        <v>101</v>
      </c>
      <c r="D48" s="19">
        <v>1.19</v>
      </c>
      <c r="E48" s="19">
        <v>3.01</v>
      </c>
      <c r="F48" s="20">
        <v>23</v>
      </c>
      <c r="G48" s="19">
        <v>97.9</v>
      </c>
      <c r="H48" s="19">
        <v>96.99</v>
      </c>
      <c r="I48" s="19">
        <v>98.81</v>
      </c>
      <c r="J48" s="20">
        <v>972</v>
      </c>
      <c r="K48" s="20">
        <f t="shared" si="0"/>
        <v>995</v>
      </c>
    </row>
    <row r="49" spans="1:11" x14ac:dyDescent="0.2">
      <c r="A49" s="52"/>
      <c r="B49" s="27" t="s">
        <v>243</v>
      </c>
      <c r="C49" s="19" t="s">
        <v>24</v>
      </c>
      <c r="D49" s="19">
        <v>0</v>
      </c>
      <c r="E49" s="19">
        <v>2.89</v>
      </c>
      <c r="F49" s="20">
        <v>3</v>
      </c>
      <c r="G49" s="19">
        <v>98.69</v>
      </c>
      <c r="H49" s="19">
        <v>97.11</v>
      </c>
      <c r="I49" s="19">
        <v>100</v>
      </c>
      <c r="J49" s="20">
        <v>291</v>
      </c>
      <c r="K49" s="20">
        <f t="shared" si="0"/>
        <v>294</v>
      </c>
    </row>
    <row r="50" spans="1:11" x14ac:dyDescent="0.2">
      <c r="A50" s="52"/>
      <c r="B50" s="27" t="s">
        <v>25</v>
      </c>
      <c r="C50" s="19" t="s">
        <v>24</v>
      </c>
      <c r="D50" s="19">
        <v>0</v>
      </c>
      <c r="E50" s="19">
        <v>4.7</v>
      </c>
      <c r="F50" s="20">
        <v>3</v>
      </c>
      <c r="G50" s="19">
        <v>97.89</v>
      </c>
      <c r="H50" s="19">
        <v>95.3</v>
      </c>
      <c r="I50" s="19">
        <v>100</v>
      </c>
      <c r="J50" s="20">
        <v>137</v>
      </c>
      <c r="K50" s="20">
        <f t="shared" si="0"/>
        <v>140</v>
      </c>
    </row>
    <row r="51" spans="1:11" x14ac:dyDescent="0.2">
      <c r="A51" s="52"/>
      <c r="B51" s="27" t="s">
        <v>26</v>
      </c>
      <c r="C51" s="19" t="s">
        <v>24</v>
      </c>
      <c r="D51" s="19">
        <v>0</v>
      </c>
      <c r="E51" s="19">
        <v>1.68</v>
      </c>
      <c r="F51" s="20">
        <v>2</v>
      </c>
      <c r="G51" s="19">
        <v>99.31</v>
      </c>
      <c r="H51" s="19">
        <v>98.32</v>
      </c>
      <c r="I51" s="19">
        <v>100</v>
      </c>
      <c r="J51" s="20">
        <v>281</v>
      </c>
      <c r="K51" s="20">
        <f t="shared" si="0"/>
        <v>283</v>
      </c>
    </row>
    <row r="52" spans="1:11" x14ac:dyDescent="0.2">
      <c r="A52" s="52"/>
      <c r="B52" s="27" t="s">
        <v>27</v>
      </c>
      <c r="C52" s="19" t="s">
        <v>24</v>
      </c>
      <c r="D52" s="19">
        <v>0</v>
      </c>
      <c r="E52" s="19">
        <v>6.93</v>
      </c>
      <c r="F52" s="20">
        <v>3</v>
      </c>
      <c r="G52" s="19">
        <v>96.76</v>
      </c>
      <c r="H52" s="19">
        <v>93.07</v>
      </c>
      <c r="I52" s="19">
        <v>100</v>
      </c>
      <c r="J52" s="20">
        <v>118</v>
      </c>
      <c r="K52" s="20">
        <f t="shared" si="0"/>
        <v>121</v>
      </c>
    </row>
    <row r="53" spans="1:11" x14ac:dyDescent="0.2">
      <c r="A53" s="52"/>
      <c r="B53" s="27" t="s">
        <v>28</v>
      </c>
      <c r="C53" s="19" t="s">
        <v>24</v>
      </c>
      <c r="D53" s="19">
        <v>0</v>
      </c>
      <c r="E53" s="19">
        <v>2.57</v>
      </c>
      <c r="F53" s="20">
        <v>4</v>
      </c>
      <c r="G53" s="19">
        <v>98.71</v>
      </c>
      <c r="H53" s="19">
        <v>97.43</v>
      </c>
      <c r="I53" s="19">
        <v>100</v>
      </c>
      <c r="J53" s="20">
        <v>207</v>
      </c>
      <c r="K53" s="20">
        <f t="shared" si="0"/>
        <v>211</v>
      </c>
    </row>
    <row r="54" spans="1:11" x14ac:dyDescent="0.2">
      <c r="A54" s="52"/>
      <c r="B54" s="27" t="s">
        <v>29</v>
      </c>
      <c r="C54" s="19" t="s">
        <v>24</v>
      </c>
      <c r="D54" s="19">
        <v>0</v>
      </c>
      <c r="E54" s="19">
        <v>7.11</v>
      </c>
      <c r="F54" s="20">
        <v>2</v>
      </c>
      <c r="G54" s="19">
        <v>97.2</v>
      </c>
      <c r="H54" s="19">
        <v>92.89</v>
      </c>
      <c r="I54" s="19">
        <v>100</v>
      </c>
      <c r="J54" s="20">
        <v>92</v>
      </c>
      <c r="K54" s="20">
        <f t="shared" si="0"/>
        <v>94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50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</v>
      </c>
      <c r="D57" s="41"/>
      <c r="E57" s="41"/>
      <c r="F57" s="41"/>
      <c r="G57" s="53" t="s">
        <v>2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36"/>
      <c r="B59" s="26" t="s">
        <v>240</v>
      </c>
      <c r="C59" s="14">
        <v>1.3</v>
      </c>
      <c r="D59" s="14">
        <v>0.87</v>
      </c>
      <c r="E59" s="14">
        <v>1.72</v>
      </c>
      <c r="F59" s="15">
        <v>49</v>
      </c>
      <c r="G59" s="14">
        <v>98.7</v>
      </c>
      <c r="H59" s="14">
        <v>98.28</v>
      </c>
      <c r="I59" s="14">
        <v>99.13</v>
      </c>
      <c r="J59" s="15">
        <v>2916</v>
      </c>
      <c r="K59" s="15">
        <f t="shared" ref="K59:K66" si="1">F59+J59</f>
        <v>2965</v>
      </c>
    </row>
    <row r="60" spans="1:11" x14ac:dyDescent="0.2">
      <c r="A60" s="52"/>
      <c r="B60" s="27" t="s">
        <v>241</v>
      </c>
      <c r="C60" s="19">
        <v>1.26</v>
      </c>
      <c r="D60" s="19">
        <v>0.75</v>
      </c>
      <c r="E60" s="19">
        <v>1.77</v>
      </c>
      <c r="F60" s="20">
        <v>30</v>
      </c>
      <c r="G60" s="19">
        <v>98.74</v>
      </c>
      <c r="H60" s="19">
        <v>98.23</v>
      </c>
      <c r="I60" s="19">
        <v>99.25</v>
      </c>
      <c r="J60" s="20">
        <v>1797</v>
      </c>
      <c r="K60" s="20">
        <f t="shared" si="1"/>
        <v>1827</v>
      </c>
    </row>
    <row r="61" spans="1:11" x14ac:dyDescent="0.2">
      <c r="A61" s="52"/>
      <c r="B61" s="27" t="s">
        <v>242</v>
      </c>
      <c r="C61" s="23" t="s">
        <v>85</v>
      </c>
      <c r="D61" s="19">
        <v>0.63</v>
      </c>
      <c r="E61" s="19">
        <v>2.4700000000000002</v>
      </c>
      <c r="F61" s="20">
        <v>16</v>
      </c>
      <c r="G61" s="19">
        <v>98.45</v>
      </c>
      <c r="H61" s="19">
        <v>97.53</v>
      </c>
      <c r="I61" s="19">
        <v>99.37</v>
      </c>
      <c r="J61" s="20">
        <v>846</v>
      </c>
      <c r="K61" s="20">
        <f t="shared" si="1"/>
        <v>862</v>
      </c>
    </row>
    <row r="62" spans="1:11" x14ac:dyDescent="0.2">
      <c r="A62" s="52"/>
      <c r="B62" s="27" t="s">
        <v>243</v>
      </c>
      <c r="C62" s="19" t="s">
        <v>24</v>
      </c>
      <c r="D62" s="19">
        <v>0</v>
      </c>
      <c r="E62" s="19">
        <v>1.64</v>
      </c>
      <c r="F62" s="20">
        <v>3</v>
      </c>
      <c r="G62" s="19">
        <v>99.26</v>
      </c>
      <c r="H62" s="19">
        <v>98.36</v>
      </c>
      <c r="I62" s="19">
        <v>100</v>
      </c>
      <c r="J62" s="20">
        <v>273</v>
      </c>
      <c r="K62" s="20">
        <f>F62+J62</f>
        <v>276</v>
      </c>
    </row>
    <row r="63" spans="1:11" x14ac:dyDescent="0.2">
      <c r="A63" s="52"/>
      <c r="B63" s="27" t="s">
        <v>25</v>
      </c>
      <c r="C63" s="19" t="s">
        <v>24</v>
      </c>
      <c r="D63" s="19" t="s">
        <v>24</v>
      </c>
      <c r="E63" s="19" t="s">
        <v>24</v>
      </c>
      <c r="F63" s="20" t="s">
        <v>24</v>
      </c>
      <c r="G63" s="19">
        <v>100</v>
      </c>
      <c r="H63" s="19">
        <v>100</v>
      </c>
      <c r="I63" s="19">
        <v>100</v>
      </c>
      <c r="J63" s="20">
        <v>105</v>
      </c>
      <c r="K63" s="20">
        <f>J63</f>
        <v>105</v>
      </c>
    </row>
    <row r="64" spans="1:11" x14ac:dyDescent="0.2">
      <c r="A64" s="52"/>
      <c r="B64" s="27" t="s">
        <v>26</v>
      </c>
      <c r="C64" s="19" t="s">
        <v>24</v>
      </c>
      <c r="D64" s="19">
        <v>0</v>
      </c>
      <c r="E64" s="19">
        <v>1.74</v>
      </c>
      <c r="F64" s="20">
        <v>3</v>
      </c>
      <c r="G64" s="19">
        <v>99.22</v>
      </c>
      <c r="H64" s="19">
        <v>98.26</v>
      </c>
      <c r="I64" s="19">
        <v>100</v>
      </c>
      <c r="J64" s="20">
        <v>269</v>
      </c>
      <c r="K64" s="20">
        <f t="shared" si="1"/>
        <v>272</v>
      </c>
    </row>
    <row r="65" spans="1:11" x14ac:dyDescent="0.2">
      <c r="A65" s="52"/>
      <c r="B65" s="27" t="s">
        <v>27</v>
      </c>
      <c r="C65" s="19" t="s">
        <v>24</v>
      </c>
      <c r="D65" s="19">
        <v>0.24</v>
      </c>
      <c r="E65" s="19">
        <v>5.24</v>
      </c>
      <c r="F65" s="20">
        <v>5</v>
      </c>
      <c r="G65" s="19">
        <v>97.26</v>
      </c>
      <c r="H65" s="19">
        <v>94.76</v>
      </c>
      <c r="I65" s="19">
        <v>99.76</v>
      </c>
      <c r="J65" s="20">
        <v>117</v>
      </c>
      <c r="K65" s="20">
        <f t="shared" si="1"/>
        <v>122</v>
      </c>
    </row>
    <row r="66" spans="1:11" x14ac:dyDescent="0.2">
      <c r="A66" s="52"/>
      <c r="B66" s="27" t="s">
        <v>28</v>
      </c>
      <c r="C66" s="19" t="s">
        <v>24</v>
      </c>
      <c r="D66" s="19">
        <v>0.04</v>
      </c>
      <c r="E66" s="19">
        <v>4.22</v>
      </c>
      <c r="F66" s="20">
        <v>4</v>
      </c>
      <c r="G66" s="19">
        <v>97.87</v>
      </c>
      <c r="H66" s="19">
        <v>95.78</v>
      </c>
      <c r="I66" s="19">
        <v>99.96</v>
      </c>
      <c r="J66" s="20">
        <v>152</v>
      </c>
      <c r="K66" s="20">
        <f t="shared" si="1"/>
        <v>156</v>
      </c>
    </row>
    <row r="67" spans="1:11" x14ac:dyDescent="0.2">
      <c r="A67" s="52"/>
      <c r="B67" s="27" t="s">
        <v>29</v>
      </c>
      <c r="C67" s="19" t="s">
        <v>24</v>
      </c>
      <c r="D67" s="19" t="s">
        <v>24</v>
      </c>
      <c r="E67" s="19" t="s">
        <v>24</v>
      </c>
      <c r="F67" s="20" t="s">
        <v>24</v>
      </c>
      <c r="G67" s="19">
        <v>100</v>
      </c>
      <c r="H67" s="19">
        <v>100</v>
      </c>
      <c r="I67" s="19">
        <v>100</v>
      </c>
      <c r="J67" s="20">
        <v>76</v>
      </c>
      <c r="K67" s="20">
        <f>J67</f>
        <v>76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50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</v>
      </c>
      <c r="D70" s="41"/>
      <c r="E70" s="41"/>
      <c r="F70" s="41"/>
      <c r="G70" s="53" t="s">
        <v>2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1.01</v>
      </c>
      <c r="D72" s="14">
        <v>0.65</v>
      </c>
      <c r="E72" s="14">
        <v>1.37</v>
      </c>
      <c r="F72" s="15">
        <v>42</v>
      </c>
      <c r="G72" s="14">
        <v>98.99</v>
      </c>
      <c r="H72" s="14">
        <v>98.63</v>
      </c>
      <c r="I72" s="14">
        <v>99.35</v>
      </c>
      <c r="J72" s="15">
        <v>3253</v>
      </c>
      <c r="K72" s="15">
        <f t="shared" ref="K72:K79" si="2">F72+J72</f>
        <v>3295</v>
      </c>
    </row>
    <row r="73" spans="1:11" x14ac:dyDescent="0.2">
      <c r="A73" s="52"/>
      <c r="B73" s="27" t="s">
        <v>241</v>
      </c>
      <c r="C73" s="23" t="s">
        <v>81</v>
      </c>
      <c r="D73" s="19">
        <v>0.53</v>
      </c>
      <c r="E73" s="19">
        <v>1.38</v>
      </c>
      <c r="F73" s="20">
        <v>27</v>
      </c>
      <c r="G73" s="19">
        <v>99.05</v>
      </c>
      <c r="H73" s="19">
        <v>98.62</v>
      </c>
      <c r="I73" s="19">
        <v>99.47</v>
      </c>
      <c r="J73" s="20">
        <v>2255</v>
      </c>
      <c r="K73" s="20">
        <f t="shared" si="2"/>
        <v>2282</v>
      </c>
    </row>
    <row r="74" spans="1:11" x14ac:dyDescent="0.2">
      <c r="A74" s="52"/>
      <c r="B74" s="27" t="s">
        <v>242</v>
      </c>
      <c r="C74" s="23" t="s">
        <v>84</v>
      </c>
      <c r="D74" s="19">
        <v>0.39</v>
      </c>
      <c r="E74" s="19">
        <v>1.95</v>
      </c>
      <c r="F74" s="20">
        <v>11</v>
      </c>
      <c r="G74" s="19">
        <v>98.83</v>
      </c>
      <c r="H74" s="19">
        <v>98.05</v>
      </c>
      <c r="I74" s="19">
        <v>99.61</v>
      </c>
      <c r="J74" s="20">
        <v>731</v>
      </c>
      <c r="K74" s="20">
        <f t="shared" si="2"/>
        <v>742</v>
      </c>
    </row>
    <row r="75" spans="1:11" x14ac:dyDescent="0.2">
      <c r="A75" s="52"/>
      <c r="B75" s="27" t="s">
        <v>243</v>
      </c>
      <c r="C75" s="19" t="s">
        <v>24</v>
      </c>
      <c r="D75" s="19">
        <v>0.01</v>
      </c>
      <c r="E75" s="19">
        <v>2.27</v>
      </c>
      <c r="F75" s="20">
        <v>4</v>
      </c>
      <c r="G75" s="19">
        <v>98.86</v>
      </c>
      <c r="H75" s="19">
        <v>97.73</v>
      </c>
      <c r="I75" s="19">
        <v>99.99</v>
      </c>
      <c r="J75" s="20">
        <v>267</v>
      </c>
      <c r="K75" s="20">
        <f t="shared" si="2"/>
        <v>271</v>
      </c>
    </row>
    <row r="76" spans="1:11" x14ac:dyDescent="0.2">
      <c r="A76" s="52"/>
      <c r="B76" s="27" t="s">
        <v>25</v>
      </c>
      <c r="C76" s="19" t="s">
        <v>24</v>
      </c>
      <c r="D76" s="19">
        <v>0</v>
      </c>
      <c r="E76" s="19">
        <v>3.7</v>
      </c>
      <c r="F76" s="20">
        <v>1</v>
      </c>
      <c r="G76" s="19">
        <v>98.74</v>
      </c>
      <c r="H76" s="19">
        <v>96.3</v>
      </c>
      <c r="I76" s="19">
        <v>100</v>
      </c>
      <c r="J76" s="20">
        <v>113</v>
      </c>
      <c r="K76" s="20">
        <f t="shared" si="2"/>
        <v>114</v>
      </c>
    </row>
    <row r="77" spans="1:11" x14ac:dyDescent="0.2">
      <c r="A77" s="52"/>
      <c r="B77" s="27" t="s">
        <v>26</v>
      </c>
      <c r="C77" s="19" t="s">
        <v>24</v>
      </c>
      <c r="D77" s="19">
        <v>0.01</v>
      </c>
      <c r="E77" s="19">
        <v>2.46</v>
      </c>
      <c r="F77" s="20">
        <v>4</v>
      </c>
      <c r="G77" s="19">
        <v>98.76</v>
      </c>
      <c r="H77" s="19">
        <v>97.54</v>
      </c>
      <c r="I77" s="19">
        <v>99.99</v>
      </c>
      <c r="J77" s="20">
        <v>261</v>
      </c>
      <c r="K77" s="20">
        <f t="shared" si="2"/>
        <v>265</v>
      </c>
    </row>
    <row r="78" spans="1:11" x14ac:dyDescent="0.2">
      <c r="A78" s="52"/>
      <c r="B78" s="27" t="s">
        <v>27</v>
      </c>
      <c r="C78" s="19" t="s">
        <v>24</v>
      </c>
      <c r="D78" s="19">
        <v>0</v>
      </c>
      <c r="E78" s="19">
        <v>4.62</v>
      </c>
      <c r="F78" s="20">
        <v>2</v>
      </c>
      <c r="G78" s="19">
        <v>98.12</v>
      </c>
      <c r="H78" s="19">
        <v>95.38</v>
      </c>
      <c r="I78" s="19">
        <v>100</v>
      </c>
      <c r="J78" s="20">
        <v>126</v>
      </c>
      <c r="K78" s="20">
        <f t="shared" si="2"/>
        <v>128</v>
      </c>
    </row>
    <row r="79" spans="1:11" x14ac:dyDescent="0.2">
      <c r="A79" s="52"/>
      <c r="B79" s="27" t="s">
        <v>28</v>
      </c>
      <c r="C79" s="19" t="s">
        <v>24</v>
      </c>
      <c r="D79" s="19">
        <v>0</v>
      </c>
      <c r="E79" s="19">
        <v>2.78</v>
      </c>
      <c r="F79" s="20">
        <v>3</v>
      </c>
      <c r="G79" s="19">
        <v>98.72</v>
      </c>
      <c r="H79" s="19">
        <v>97.22</v>
      </c>
      <c r="I79" s="19">
        <v>100</v>
      </c>
      <c r="J79" s="20">
        <v>162</v>
      </c>
      <c r="K79" s="20">
        <f t="shared" si="2"/>
        <v>165</v>
      </c>
    </row>
    <row r="80" spans="1:11" x14ac:dyDescent="0.2">
      <c r="A80" s="52"/>
      <c r="B80" s="27" t="s">
        <v>29</v>
      </c>
      <c r="C80" s="19" t="s">
        <v>24</v>
      </c>
      <c r="D80" s="19">
        <v>0</v>
      </c>
      <c r="E80" s="19">
        <v>3.44</v>
      </c>
      <c r="F80" s="20">
        <v>2</v>
      </c>
      <c r="G80" s="19">
        <v>98.56</v>
      </c>
      <c r="H80" s="19">
        <v>96.56</v>
      </c>
      <c r="I80" s="19">
        <v>100</v>
      </c>
      <c r="J80" s="20">
        <v>85</v>
      </c>
      <c r="K80" s="20">
        <f>J80</f>
        <v>85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50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</v>
      </c>
      <c r="D83" s="41"/>
      <c r="E83" s="41"/>
      <c r="F83" s="41"/>
      <c r="G83" s="53" t="s">
        <v>2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32" t="s">
        <v>84</v>
      </c>
      <c r="D85" s="14">
        <v>0.66</v>
      </c>
      <c r="E85" s="14">
        <v>1.81</v>
      </c>
      <c r="F85" s="15">
        <v>23</v>
      </c>
      <c r="G85" s="14">
        <v>98.76</v>
      </c>
      <c r="H85" s="14">
        <v>98.19</v>
      </c>
      <c r="I85" s="14">
        <v>99.34</v>
      </c>
      <c r="J85" s="15">
        <v>1709</v>
      </c>
      <c r="K85" s="15">
        <f>F85+J85</f>
        <v>1732</v>
      </c>
    </row>
    <row r="86" spans="1:11" x14ac:dyDescent="0.2">
      <c r="A86" s="52"/>
      <c r="B86" s="27" t="s">
        <v>241</v>
      </c>
      <c r="C86" s="23" t="s">
        <v>86</v>
      </c>
      <c r="D86" s="19">
        <v>0.64</v>
      </c>
      <c r="E86" s="19">
        <v>2.17</v>
      </c>
      <c r="F86" s="20">
        <v>16</v>
      </c>
      <c r="G86" s="19">
        <v>98.59</v>
      </c>
      <c r="H86" s="19">
        <v>97.83</v>
      </c>
      <c r="I86" s="19">
        <v>99.36</v>
      </c>
      <c r="J86" s="20">
        <v>1068</v>
      </c>
      <c r="K86" s="20">
        <f>F86+J86</f>
        <v>1084</v>
      </c>
    </row>
    <row r="87" spans="1:11" x14ac:dyDescent="0.2">
      <c r="A87" s="52"/>
      <c r="B87" s="27" t="s">
        <v>242</v>
      </c>
      <c r="C87" s="19" t="s">
        <v>24</v>
      </c>
      <c r="D87" s="19">
        <v>0.06</v>
      </c>
      <c r="E87" s="19">
        <v>1.64</v>
      </c>
      <c r="F87" s="20">
        <v>6</v>
      </c>
      <c r="G87" s="19">
        <v>99.15</v>
      </c>
      <c r="H87" s="19">
        <v>98.36</v>
      </c>
      <c r="I87" s="19">
        <v>99.94</v>
      </c>
      <c r="J87" s="20">
        <v>488</v>
      </c>
      <c r="K87" s="20">
        <f>F87+J87</f>
        <v>494</v>
      </c>
    </row>
    <row r="88" spans="1:11" x14ac:dyDescent="0.2">
      <c r="A88" s="52"/>
      <c r="B88" s="27" t="s">
        <v>243</v>
      </c>
      <c r="C88" s="19" t="s">
        <v>24</v>
      </c>
      <c r="D88" s="19">
        <v>0</v>
      </c>
      <c r="E88" s="19">
        <v>2.21</v>
      </c>
      <c r="F88" s="20">
        <v>1</v>
      </c>
      <c r="G88" s="19">
        <v>99.25</v>
      </c>
      <c r="H88" s="19">
        <v>97.79</v>
      </c>
      <c r="I88" s="19">
        <v>100</v>
      </c>
      <c r="J88" s="20">
        <v>153</v>
      </c>
      <c r="K88" s="20">
        <f>F88+J88</f>
        <v>154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19" t="s">
        <v>24</v>
      </c>
      <c r="D90" s="19">
        <v>0</v>
      </c>
      <c r="E90" s="19">
        <v>2.36</v>
      </c>
      <c r="F90" s="20">
        <v>1</v>
      </c>
      <c r="G90" s="19">
        <v>99.2</v>
      </c>
      <c r="H90" s="19">
        <v>97.64</v>
      </c>
      <c r="I90" s="19">
        <v>100</v>
      </c>
      <c r="J90" s="20">
        <v>148</v>
      </c>
      <c r="K90" s="20">
        <f>F90+J90</f>
        <v>149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19" t="s">
        <v>24</v>
      </c>
      <c r="D92" s="19">
        <v>0</v>
      </c>
      <c r="E92" s="19">
        <v>1.8</v>
      </c>
      <c r="F92" s="20">
        <v>1</v>
      </c>
      <c r="G92" s="19">
        <v>99.39</v>
      </c>
      <c r="H92" s="19">
        <v>98.2</v>
      </c>
      <c r="I92" s="19">
        <v>100</v>
      </c>
      <c r="J92" s="20">
        <v>138</v>
      </c>
      <c r="K92" s="20">
        <f>F92+J92</f>
        <v>139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50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</v>
      </c>
      <c r="D96" s="41"/>
      <c r="E96" s="41"/>
      <c r="F96" s="41"/>
      <c r="G96" s="53" t="s">
        <v>2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32" t="s">
        <v>85</v>
      </c>
      <c r="D98" s="14">
        <v>0.73</v>
      </c>
      <c r="E98" s="14">
        <v>2.4500000000000002</v>
      </c>
      <c r="F98" s="15">
        <v>17</v>
      </c>
      <c r="G98" s="14">
        <v>98.41</v>
      </c>
      <c r="H98" s="14">
        <v>97.55</v>
      </c>
      <c r="I98" s="14">
        <v>99.27</v>
      </c>
      <c r="J98" s="15">
        <v>1008</v>
      </c>
      <c r="K98" s="15">
        <f>F98+J98</f>
        <v>1025</v>
      </c>
    </row>
    <row r="99" spans="1:11" x14ac:dyDescent="0.2">
      <c r="A99" s="52"/>
      <c r="B99" s="27" t="s">
        <v>241</v>
      </c>
      <c r="C99" s="23" t="s">
        <v>95</v>
      </c>
      <c r="D99" s="19">
        <v>0.64</v>
      </c>
      <c r="E99" s="19">
        <v>2.84</v>
      </c>
      <c r="F99" s="20">
        <v>12</v>
      </c>
      <c r="G99" s="19">
        <v>98.26</v>
      </c>
      <c r="H99" s="19">
        <v>97.16</v>
      </c>
      <c r="I99" s="19">
        <v>99.36</v>
      </c>
      <c r="J99" s="20">
        <v>711</v>
      </c>
      <c r="K99" s="20">
        <f>F99+J99</f>
        <v>723</v>
      </c>
    </row>
    <row r="100" spans="1:11" x14ac:dyDescent="0.2">
      <c r="A100" s="52"/>
      <c r="B100" s="27" t="s">
        <v>242</v>
      </c>
      <c r="C100" s="19" t="s">
        <v>24</v>
      </c>
      <c r="D100" s="19">
        <v>0</v>
      </c>
      <c r="E100" s="19">
        <v>1.68</v>
      </c>
      <c r="F100" s="20">
        <v>3</v>
      </c>
      <c r="G100" s="19">
        <v>99.27</v>
      </c>
      <c r="H100" s="19">
        <v>98.32</v>
      </c>
      <c r="I100" s="19">
        <v>100</v>
      </c>
      <c r="J100" s="20">
        <v>242</v>
      </c>
      <c r="K100" s="20">
        <f>F100+J100</f>
        <v>245</v>
      </c>
    </row>
    <row r="101" spans="1:11" x14ac:dyDescent="0.2">
      <c r="A101" s="52"/>
      <c r="B101" s="27" t="s">
        <v>243</v>
      </c>
      <c r="C101" s="19" t="s">
        <v>24</v>
      </c>
      <c r="D101" s="19">
        <v>0</v>
      </c>
      <c r="E101" s="19">
        <v>8.11</v>
      </c>
      <c r="F101" s="20">
        <v>2</v>
      </c>
      <c r="G101" s="19">
        <v>96.76</v>
      </c>
      <c r="H101" s="19">
        <v>91.89</v>
      </c>
      <c r="I101" s="19">
        <v>100</v>
      </c>
      <c r="J101" s="20">
        <v>55</v>
      </c>
      <c r="K101" s="20">
        <f>F101+J101</f>
        <v>57</v>
      </c>
    </row>
    <row r="102" spans="1:11" x14ac:dyDescent="0.2">
      <c r="A102" s="52"/>
      <c r="B102" s="27" t="s">
        <v>25</v>
      </c>
      <c r="C102" s="19" t="s">
        <v>24</v>
      </c>
      <c r="D102" s="19">
        <v>0</v>
      </c>
      <c r="E102" s="19">
        <v>3.12</v>
      </c>
      <c r="F102" s="20">
        <v>1</v>
      </c>
      <c r="G102" s="19">
        <v>98.95</v>
      </c>
      <c r="H102" s="19">
        <v>96.88</v>
      </c>
      <c r="I102" s="19">
        <v>100</v>
      </c>
      <c r="J102" s="20">
        <v>53</v>
      </c>
      <c r="K102" s="20" t="s">
        <v>24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19" t="s">
        <v>24</v>
      </c>
      <c r="D105" s="19">
        <v>0</v>
      </c>
      <c r="E105" s="19">
        <v>5.69</v>
      </c>
      <c r="F105" s="20">
        <v>1</v>
      </c>
      <c r="G105" s="19">
        <v>98.07</v>
      </c>
      <c r="H105" s="19">
        <v>94.31</v>
      </c>
      <c r="I105" s="19">
        <v>100</v>
      </c>
      <c r="J105" s="20">
        <v>60</v>
      </c>
      <c r="K105" s="20">
        <f>F105+J105</f>
        <v>61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102</v>
      </c>
      <c r="K107" s="7" t="s">
        <v>244</v>
      </c>
    </row>
    <row r="108" spans="1:11" x14ac:dyDescent="0.2">
      <c r="A108" s="1" t="s">
        <v>92</v>
      </c>
    </row>
    <row r="109" spans="1:11" x14ac:dyDescent="0.2">
      <c r="A109" s="1" t="s">
        <v>78</v>
      </c>
    </row>
  </sheetData>
  <mergeCells count="77">
    <mergeCell ref="A1:B4"/>
    <mergeCell ref="A22:A23"/>
    <mergeCell ref="A24:A25"/>
    <mergeCell ref="C2:K2"/>
    <mergeCell ref="L2:T2"/>
    <mergeCell ref="G3:J3"/>
    <mergeCell ref="C3:F3"/>
    <mergeCell ref="K3:K4"/>
    <mergeCell ref="P3:S3"/>
    <mergeCell ref="L3:O3"/>
    <mergeCell ref="T3:T4"/>
    <mergeCell ref="A11:A12"/>
    <mergeCell ref="A13:A14"/>
    <mergeCell ref="A15:A17"/>
    <mergeCell ref="A18:A19"/>
    <mergeCell ref="A20:A21"/>
    <mergeCell ref="A29:B32"/>
    <mergeCell ref="G31:J31"/>
    <mergeCell ref="C31:F31"/>
    <mergeCell ref="G44:J44"/>
    <mergeCell ref="C44:F44"/>
    <mergeCell ref="A33:A41"/>
    <mergeCell ref="C69:K69"/>
    <mergeCell ref="C68:K68"/>
    <mergeCell ref="A42:B45"/>
    <mergeCell ref="A46:A54"/>
    <mergeCell ref="A55:B58"/>
    <mergeCell ref="A59:A67"/>
    <mergeCell ref="K57:K58"/>
    <mergeCell ref="A98:A106"/>
    <mergeCell ref="C81:K81"/>
    <mergeCell ref="K70:K71"/>
    <mergeCell ref="K83:K84"/>
    <mergeCell ref="C83:F83"/>
    <mergeCell ref="G96:J96"/>
    <mergeCell ref="C96:F96"/>
    <mergeCell ref="G70:J70"/>
    <mergeCell ref="C70:F70"/>
    <mergeCell ref="G83:J83"/>
    <mergeCell ref="A72:A80"/>
    <mergeCell ref="A81:B84"/>
    <mergeCell ref="A85:A93"/>
    <mergeCell ref="C82:K82"/>
    <mergeCell ref="A68:B71"/>
    <mergeCell ref="A94:B97"/>
    <mergeCell ref="H4:I4"/>
    <mergeCell ref="D4:E4"/>
    <mergeCell ref="Q4:R4"/>
    <mergeCell ref="M4:N4"/>
    <mergeCell ref="H58:I58"/>
    <mergeCell ref="D58:E58"/>
    <mergeCell ref="D45:E45"/>
    <mergeCell ref="H45:I45"/>
    <mergeCell ref="H32:I32"/>
    <mergeCell ref="D32:E32"/>
    <mergeCell ref="G57:J57"/>
    <mergeCell ref="C57:F57"/>
    <mergeCell ref="C56:K56"/>
    <mergeCell ref="C55:K55"/>
    <mergeCell ref="C43:K43"/>
    <mergeCell ref="C42:K42"/>
    <mergeCell ref="C1:K1"/>
    <mergeCell ref="L1:T1"/>
    <mergeCell ref="A5:A10"/>
    <mergeCell ref="K96:K97"/>
    <mergeCell ref="H71:I71"/>
    <mergeCell ref="D71:E71"/>
    <mergeCell ref="H84:I84"/>
    <mergeCell ref="D84:E84"/>
    <mergeCell ref="H97:I97"/>
    <mergeCell ref="D97:E97"/>
    <mergeCell ref="C95:K95"/>
    <mergeCell ref="C94:K94"/>
    <mergeCell ref="C30:K30"/>
    <mergeCell ref="C29:K29"/>
    <mergeCell ref="K31:K32"/>
    <mergeCell ref="K44:K45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ignoredErrors>
    <ignoredError sqref="K63" formula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zoomScaleNormal="100" workbookViewId="0">
      <selection sqref="A1:B4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28515625" style="1" customWidth="1"/>
    <col min="12" max="19" width="8.7109375" style="1" customWidth="1"/>
    <col min="20" max="20" width="10.28515625" style="1" customWidth="1"/>
    <col min="21" max="21" width="15" style="1" bestFit="1" customWidth="1"/>
    <col min="22" max="22" width="10" style="1" bestFit="1" customWidth="1"/>
    <col min="23" max="23" width="11" style="1" bestFit="1" customWidth="1"/>
    <col min="24" max="24" width="16" style="1" bestFit="1" customWidth="1"/>
    <col min="25" max="25" width="15" style="1" bestFit="1" customWidth="1"/>
    <col min="26" max="26" width="9" style="1" bestFit="1" customWidth="1"/>
    <col min="27" max="27" width="11" style="1" bestFit="1" customWidth="1"/>
    <col min="28" max="28" width="16" style="1" bestFit="1" customWidth="1"/>
    <col min="29" max="29" width="15" style="1" bestFit="1" customWidth="1"/>
    <col min="30" max="30" width="9" style="1" bestFit="1" customWidth="1"/>
    <col min="31" max="31" width="11" style="1" bestFit="1" customWidth="1"/>
    <col min="32" max="32" width="16" style="1" bestFit="1" customWidth="1"/>
    <col min="33" max="33" width="15" style="1" bestFit="1" customWidth="1"/>
    <col min="34" max="34" width="9" style="1" bestFit="1" customWidth="1"/>
    <col min="35" max="35" width="11" style="1" bestFit="1" customWidth="1"/>
    <col min="36" max="36" width="16" style="1" bestFit="1" customWidth="1"/>
    <col min="37" max="37" width="15" style="1" bestFit="1" customWidth="1"/>
    <col min="38" max="38" width="9" style="1" bestFit="1" customWidth="1"/>
    <col min="39" max="39" width="11" style="1" bestFit="1" customWidth="1"/>
    <col min="40" max="40" width="16" style="1" bestFit="1" customWidth="1"/>
    <col min="41" max="41" width="15" style="1" bestFit="1" customWidth="1"/>
    <col min="42" max="42" width="9" style="1" bestFit="1" customWidth="1"/>
    <col min="43" max="43" width="11" style="1" bestFit="1" customWidth="1"/>
    <col min="44" max="44" width="16" style="1" bestFit="1" customWidth="1"/>
    <col min="45" max="45" width="15" style="1" bestFit="1" customWidth="1"/>
    <col min="46" max="46" width="9" style="1" bestFit="1" customWidth="1"/>
    <col min="47" max="47" width="11" style="1" bestFit="1" customWidth="1"/>
    <col min="48" max="48" width="16" style="1" bestFit="1" customWidth="1"/>
    <col min="49" max="49" width="15" style="1" bestFit="1" customWidth="1"/>
    <col min="50" max="50" width="9" style="1" bestFit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51</v>
      </c>
      <c r="D1" s="50"/>
      <c r="E1" s="50"/>
      <c r="F1" s="50"/>
      <c r="G1" s="50"/>
      <c r="H1" s="50"/>
      <c r="I1" s="50"/>
      <c r="J1" s="50"/>
      <c r="K1" s="50"/>
      <c r="L1" s="50" t="s">
        <v>51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14">
        <v>9</v>
      </c>
      <c r="D5" s="14">
        <v>7.4</v>
      </c>
      <c r="E5" s="14">
        <v>10.6</v>
      </c>
      <c r="F5" s="15">
        <v>128</v>
      </c>
      <c r="G5" s="14">
        <v>91</v>
      </c>
      <c r="H5" s="14">
        <v>89.4</v>
      </c>
      <c r="I5" s="14">
        <v>92.6</v>
      </c>
      <c r="J5" s="16">
        <v>1312</v>
      </c>
      <c r="K5" s="15">
        <v>1440</v>
      </c>
      <c r="L5" s="14">
        <v>8.18</v>
      </c>
      <c r="M5" s="14">
        <v>7.24</v>
      </c>
      <c r="N5" s="14">
        <v>9.1300000000000008</v>
      </c>
      <c r="O5" s="15">
        <v>357</v>
      </c>
      <c r="P5" s="14">
        <v>91.82</v>
      </c>
      <c r="Q5" s="14">
        <v>90.87</v>
      </c>
      <c r="R5" s="14">
        <v>92.76</v>
      </c>
      <c r="S5" s="16">
        <v>4005</v>
      </c>
      <c r="T5" s="15">
        <v>4362</v>
      </c>
    </row>
    <row r="6" spans="1:50" x14ac:dyDescent="0.2">
      <c r="A6" s="37"/>
      <c r="B6" s="17">
        <v>2012</v>
      </c>
      <c r="C6" s="19">
        <v>8.4600000000000009</v>
      </c>
      <c r="D6" s="19">
        <v>6.55</v>
      </c>
      <c r="E6" s="19">
        <v>10.38</v>
      </c>
      <c r="F6" s="20">
        <v>105</v>
      </c>
      <c r="G6" s="19">
        <v>91.54</v>
      </c>
      <c r="H6" s="19">
        <v>89.62</v>
      </c>
      <c r="I6" s="19">
        <v>93.45</v>
      </c>
      <c r="J6" s="21">
        <v>1241</v>
      </c>
      <c r="K6" s="20">
        <v>1346</v>
      </c>
      <c r="L6" s="19">
        <v>8.33</v>
      </c>
      <c r="M6" s="19">
        <v>7.11</v>
      </c>
      <c r="N6" s="19">
        <v>9.5399999999999991</v>
      </c>
      <c r="O6" s="20">
        <v>294</v>
      </c>
      <c r="P6" s="19">
        <v>91.67</v>
      </c>
      <c r="Q6" s="19">
        <v>90.46</v>
      </c>
      <c r="R6" s="19">
        <v>92.89</v>
      </c>
      <c r="S6" s="21">
        <v>3594</v>
      </c>
      <c r="T6" s="20">
        <v>3888</v>
      </c>
    </row>
    <row r="7" spans="1:50" x14ac:dyDescent="0.2">
      <c r="A7" s="37"/>
      <c r="B7" s="17">
        <v>2007</v>
      </c>
      <c r="C7" s="19">
        <v>7.52</v>
      </c>
      <c r="D7" s="19">
        <v>5.65</v>
      </c>
      <c r="E7" s="19">
        <v>9.4</v>
      </c>
      <c r="F7" s="20">
        <v>91</v>
      </c>
      <c r="G7" s="19">
        <v>92.48</v>
      </c>
      <c r="H7" s="19">
        <v>90.6</v>
      </c>
      <c r="I7" s="19">
        <v>94.35</v>
      </c>
      <c r="J7" s="21">
        <v>1011</v>
      </c>
      <c r="K7" s="20">
        <v>1102</v>
      </c>
      <c r="L7" s="19">
        <v>7.2</v>
      </c>
      <c r="M7" s="19">
        <v>6.03</v>
      </c>
      <c r="N7" s="19">
        <v>8.3800000000000008</v>
      </c>
      <c r="O7" s="20">
        <v>221</v>
      </c>
      <c r="P7" s="19">
        <v>92.8</v>
      </c>
      <c r="Q7" s="19">
        <v>91.62</v>
      </c>
      <c r="R7" s="19">
        <v>93.97</v>
      </c>
      <c r="S7" s="21">
        <v>2784</v>
      </c>
      <c r="T7" s="20">
        <v>3005</v>
      </c>
    </row>
    <row r="8" spans="1:50" x14ac:dyDescent="0.2">
      <c r="A8" s="37"/>
      <c r="B8" s="17">
        <v>2002</v>
      </c>
      <c r="C8" s="19">
        <v>8.4</v>
      </c>
      <c r="D8" s="19">
        <v>6.34</v>
      </c>
      <c r="E8" s="19">
        <v>10.46</v>
      </c>
      <c r="F8" s="20">
        <v>88</v>
      </c>
      <c r="G8" s="19">
        <v>91.6</v>
      </c>
      <c r="H8" s="19">
        <v>89.54</v>
      </c>
      <c r="I8" s="19">
        <v>93.66</v>
      </c>
      <c r="J8" s="21">
        <v>982</v>
      </c>
      <c r="K8" s="20">
        <v>1070</v>
      </c>
      <c r="L8" s="19">
        <v>8.0399999999999991</v>
      </c>
      <c r="M8" s="19">
        <v>6.93</v>
      </c>
      <c r="N8" s="19">
        <v>9.15</v>
      </c>
      <c r="O8" s="20">
        <v>269</v>
      </c>
      <c r="P8" s="19">
        <v>91.96</v>
      </c>
      <c r="Q8" s="19">
        <v>90.85</v>
      </c>
      <c r="R8" s="19">
        <v>93.07</v>
      </c>
      <c r="S8" s="21">
        <v>3026</v>
      </c>
      <c r="T8" s="20">
        <v>3295</v>
      </c>
    </row>
    <row r="9" spans="1:50" x14ac:dyDescent="0.2">
      <c r="A9" s="37"/>
      <c r="B9" s="17">
        <v>1997</v>
      </c>
      <c r="C9" s="19">
        <v>6.55</v>
      </c>
      <c r="D9" s="19">
        <v>4.5</v>
      </c>
      <c r="E9" s="19">
        <v>8.6</v>
      </c>
      <c r="F9" s="20">
        <v>47</v>
      </c>
      <c r="G9" s="19">
        <v>93.45</v>
      </c>
      <c r="H9" s="19">
        <v>91.4</v>
      </c>
      <c r="I9" s="19">
        <v>95.5</v>
      </c>
      <c r="J9" s="21">
        <v>613</v>
      </c>
      <c r="K9" s="20">
        <v>660</v>
      </c>
      <c r="L9" s="19">
        <v>8.2799999999999994</v>
      </c>
      <c r="M9" s="19">
        <v>6.8</v>
      </c>
      <c r="N9" s="19">
        <v>9.76</v>
      </c>
      <c r="O9" s="20">
        <v>143</v>
      </c>
      <c r="P9" s="19">
        <v>91.72</v>
      </c>
      <c r="Q9" s="19">
        <v>90.24</v>
      </c>
      <c r="R9" s="19">
        <v>93.2</v>
      </c>
      <c r="S9" s="21">
        <v>1594</v>
      </c>
      <c r="T9" s="20">
        <v>1737</v>
      </c>
    </row>
    <row r="10" spans="1:50" x14ac:dyDescent="0.2">
      <c r="A10" s="37"/>
      <c r="B10" s="17">
        <v>1992</v>
      </c>
      <c r="C10" s="19">
        <v>9.1999999999999993</v>
      </c>
      <c r="D10" s="19">
        <v>5.73</v>
      </c>
      <c r="E10" s="19">
        <v>12.67</v>
      </c>
      <c r="F10" s="20">
        <v>30</v>
      </c>
      <c r="G10" s="19">
        <v>90.8</v>
      </c>
      <c r="H10" s="19">
        <v>87.33</v>
      </c>
      <c r="I10" s="19">
        <v>94.27</v>
      </c>
      <c r="J10" s="21">
        <v>292</v>
      </c>
      <c r="K10" s="20">
        <v>322</v>
      </c>
      <c r="L10" s="19">
        <v>8.99</v>
      </c>
      <c r="M10" s="19">
        <v>6.97</v>
      </c>
      <c r="N10" s="19">
        <v>11</v>
      </c>
      <c r="O10" s="20">
        <v>100</v>
      </c>
      <c r="P10" s="19">
        <v>91.01</v>
      </c>
      <c r="Q10" s="19">
        <v>89</v>
      </c>
      <c r="R10" s="19">
        <v>93.03</v>
      </c>
      <c r="S10" s="21">
        <v>966</v>
      </c>
      <c r="T10" s="20">
        <v>1066</v>
      </c>
    </row>
    <row r="11" spans="1:50" x14ac:dyDescent="0.2">
      <c r="A11" s="54" t="s">
        <v>8</v>
      </c>
      <c r="B11" s="17" t="s">
        <v>9</v>
      </c>
      <c r="C11" s="19">
        <v>7.71</v>
      </c>
      <c r="D11" s="19">
        <v>5.54</v>
      </c>
      <c r="E11" s="19">
        <v>9.8800000000000008</v>
      </c>
      <c r="F11" s="20">
        <v>50</v>
      </c>
      <c r="G11" s="19">
        <v>92.29</v>
      </c>
      <c r="H11" s="19">
        <v>90.12</v>
      </c>
      <c r="I11" s="19">
        <v>94.46</v>
      </c>
      <c r="J11" s="21">
        <v>582</v>
      </c>
      <c r="K11" s="20">
        <v>632</v>
      </c>
      <c r="L11" s="19">
        <v>7.16</v>
      </c>
      <c r="M11" s="19">
        <v>5.9</v>
      </c>
      <c r="N11" s="19">
        <v>8.43</v>
      </c>
      <c r="O11" s="20">
        <v>152</v>
      </c>
      <c r="P11" s="19">
        <v>92.84</v>
      </c>
      <c r="Q11" s="19">
        <v>91.57</v>
      </c>
      <c r="R11" s="19">
        <v>94.1</v>
      </c>
      <c r="S11" s="21">
        <v>1927</v>
      </c>
      <c r="T11" s="20">
        <v>2079</v>
      </c>
    </row>
    <row r="12" spans="1:50" x14ac:dyDescent="0.2">
      <c r="A12" s="52"/>
      <c r="B12" s="17" t="s">
        <v>10</v>
      </c>
      <c r="C12" s="19">
        <v>9.93</v>
      </c>
      <c r="D12" s="19">
        <v>7.67</v>
      </c>
      <c r="E12" s="19">
        <v>12.18</v>
      </c>
      <c r="F12" s="20">
        <v>78</v>
      </c>
      <c r="G12" s="19">
        <v>90.07</v>
      </c>
      <c r="H12" s="19">
        <v>87.82</v>
      </c>
      <c r="I12" s="19">
        <v>92.33</v>
      </c>
      <c r="J12" s="21">
        <v>730</v>
      </c>
      <c r="K12" s="20">
        <v>808</v>
      </c>
      <c r="L12" s="19">
        <v>9.06</v>
      </c>
      <c r="M12" s="19">
        <v>7.68</v>
      </c>
      <c r="N12" s="19">
        <v>10.44</v>
      </c>
      <c r="O12" s="20">
        <v>205</v>
      </c>
      <c r="P12" s="19">
        <v>90.94</v>
      </c>
      <c r="Q12" s="19">
        <v>89.56</v>
      </c>
      <c r="R12" s="19">
        <v>92.32</v>
      </c>
      <c r="S12" s="21">
        <v>2078</v>
      </c>
      <c r="T12" s="20">
        <v>2283</v>
      </c>
    </row>
    <row r="13" spans="1:50" x14ac:dyDescent="0.2">
      <c r="A13" s="54" t="s">
        <v>11</v>
      </c>
      <c r="B13" s="17" t="s">
        <v>12</v>
      </c>
      <c r="C13" s="19">
        <v>8.15</v>
      </c>
      <c r="D13" s="19">
        <v>6.49</v>
      </c>
      <c r="E13" s="19">
        <v>9.82</v>
      </c>
      <c r="F13" s="20">
        <v>97</v>
      </c>
      <c r="G13" s="19">
        <v>91.85</v>
      </c>
      <c r="H13" s="19">
        <v>90.18</v>
      </c>
      <c r="I13" s="19">
        <v>93.51</v>
      </c>
      <c r="J13" s="21">
        <v>1087</v>
      </c>
      <c r="K13" s="20">
        <v>1184</v>
      </c>
      <c r="L13" s="19">
        <v>6.75</v>
      </c>
      <c r="M13" s="19">
        <v>5.81</v>
      </c>
      <c r="N13" s="19">
        <v>7.7</v>
      </c>
      <c r="O13" s="20">
        <v>250</v>
      </c>
      <c r="P13" s="19">
        <v>93.25</v>
      </c>
      <c r="Q13" s="19">
        <v>92.3</v>
      </c>
      <c r="R13" s="19">
        <v>94.19</v>
      </c>
      <c r="S13" s="21">
        <v>3274</v>
      </c>
      <c r="T13" s="20">
        <v>3524</v>
      </c>
    </row>
    <row r="14" spans="1:50" x14ac:dyDescent="0.2">
      <c r="A14" s="52"/>
      <c r="B14" s="17" t="s">
        <v>13</v>
      </c>
      <c r="C14" s="19">
        <v>12.14</v>
      </c>
      <c r="D14" s="19">
        <v>7.86</v>
      </c>
      <c r="E14" s="19">
        <v>16.420000000000002</v>
      </c>
      <c r="F14" s="20">
        <v>31</v>
      </c>
      <c r="G14" s="19">
        <v>87.86</v>
      </c>
      <c r="H14" s="19">
        <v>83.58</v>
      </c>
      <c r="I14" s="19">
        <v>92.14</v>
      </c>
      <c r="J14" s="21">
        <v>225</v>
      </c>
      <c r="K14" s="20">
        <v>256</v>
      </c>
      <c r="L14" s="19">
        <v>13.23</v>
      </c>
      <c r="M14" s="19">
        <v>10.58</v>
      </c>
      <c r="N14" s="19">
        <v>15.89</v>
      </c>
      <c r="O14" s="20">
        <v>107</v>
      </c>
      <c r="P14" s="19">
        <v>86.77</v>
      </c>
      <c r="Q14" s="19">
        <v>84.11</v>
      </c>
      <c r="R14" s="19">
        <v>89.42</v>
      </c>
      <c r="S14" s="21">
        <v>731</v>
      </c>
      <c r="T14" s="20">
        <v>838</v>
      </c>
    </row>
    <row r="15" spans="1:50" x14ac:dyDescent="0.2">
      <c r="A15" s="54" t="s">
        <v>14</v>
      </c>
      <c r="B15" s="25" t="s">
        <v>42</v>
      </c>
      <c r="C15" s="23" t="s">
        <v>103</v>
      </c>
      <c r="D15" s="19">
        <v>4.3600000000000003</v>
      </c>
      <c r="E15" s="19">
        <v>10.36</v>
      </c>
      <c r="F15" s="20">
        <v>26</v>
      </c>
      <c r="G15" s="19">
        <v>92.64</v>
      </c>
      <c r="H15" s="19">
        <v>89.64</v>
      </c>
      <c r="I15" s="19">
        <v>95.64</v>
      </c>
      <c r="J15" s="21">
        <v>332</v>
      </c>
      <c r="K15" s="20">
        <v>358</v>
      </c>
      <c r="L15" s="19">
        <v>8.07</v>
      </c>
      <c r="M15" s="19">
        <v>5.96</v>
      </c>
      <c r="N15" s="19">
        <v>10.17</v>
      </c>
      <c r="O15" s="20">
        <v>72</v>
      </c>
      <c r="P15" s="19">
        <v>91.93</v>
      </c>
      <c r="Q15" s="19">
        <v>89.83</v>
      </c>
      <c r="R15" s="19">
        <v>94.04</v>
      </c>
      <c r="S15" s="21">
        <v>841</v>
      </c>
      <c r="T15" s="20">
        <v>913</v>
      </c>
    </row>
    <row r="16" spans="1:50" x14ac:dyDescent="0.2">
      <c r="A16" s="52"/>
      <c r="B16" s="25" t="s">
        <v>43</v>
      </c>
      <c r="C16" s="19">
        <v>10.31</v>
      </c>
      <c r="D16" s="19">
        <v>7.91</v>
      </c>
      <c r="E16" s="19">
        <v>12.72</v>
      </c>
      <c r="F16" s="20">
        <v>73</v>
      </c>
      <c r="G16" s="19">
        <v>89.69</v>
      </c>
      <c r="H16" s="19">
        <v>87.28</v>
      </c>
      <c r="I16" s="19">
        <v>92.09</v>
      </c>
      <c r="J16" s="21">
        <v>661</v>
      </c>
      <c r="K16" s="20">
        <v>734</v>
      </c>
      <c r="L16" s="19">
        <v>8.4</v>
      </c>
      <c r="M16" s="19">
        <v>7.08</v>
      </c>
      <c r="N16" s="19">
        <v>9.7100000000000009</v>
      </c>
      <c r="O16" s="20">
        <v>195</v>
      </c>
      <c r="P16" s="19">
        <v>91.6</v>
      </c>
      <c r="Q16" s="19">
        <v>90.29</v>
      </c>
      <c r="R16" s="19">
        <v>92.92</v>
      </c>
      <c r="S16" s="21">
        <v>2121</v>
      </c>
      <c r="T16" s="20">
        <v>2316</v>
      </c>
    </row>
    <row r="17" spans="1:20" x14ac:dyDescent="0.2">
      <c r="A17" s="52"/>
      <c r="B17" s="17" t="s">
        <v>15</v>
      </c>
      <c r="C17" s="23" t="s">
        <v>104</v>
      </c>
      <c r="D17" s="19">
        <v>4.93</v>
      </c>
      <c r="E17" s="19">
        <v>10.84</v>
      </c>
      <c r="F17" s="20">
        <v>28</v>
      </c>
      <c r="G17" s="19">
        <v>92.11</v>
      </c>
      <c r="H17" s="19">
        <v>89.16</v>
      </c>
      <c r="I17" s="19">
        <v>95.07</v>
      </c>
      <c r="J17" s="21">
        <v>313</v>
      </c>
      <c r="K17" s="20">
        <v>341</v>
      </c>
      <c r="L17" s="19">
        <v>7.83</v>
      </c>
      <c r="M17" s="19">
        <v>6.05</v>
      </c>
      <c r="N17" s="19">
        <v>9.6199999999999992</v>
      </c>
      <c r="O17" s="20">
        <v>89</v>
      </c>
      <c r="P17" s="19">
        <v>92.17</v>
      </c>
      <c r="Q17" s="19">
        <v>90.38</v>
      </c>
      <c r="R17" s="19">
        <v>93.95</v>
      </c>
      <c r="S17" s="21">
        <v>1033</v>
      </c>
      <c r="T17" s="20">
        <v>1122</v>
      </c>
    </row>
    <row r="18" spans="1:20" x14ac:dyDescent="0.2">
      <c r="A18" s="54" t="s">
        <v>16</v>
      </c>
      <c r="B18" s="25" t="s">
        <v>47</v>
      </c>
      <c r="C18" s="19">
        <v>9.6199999999999992</v>
      </c>
      <c r="D18" s="19">
        <v>7.65</v>
      </c>
      <c r="E18" s="19">
        <v>11.59</v>
      </c>
      <c r="F18" s="20">
        <v>96</v>
      </c>
      <c r="G18" s="19">
        <v>90.38</v>
      </c>
      <c r="H18" s="19">
        <v>88.41</v>
      </c>
      <c r="I18" s="19">
        <v>92.35</v>
      </c>
      <c r="J18" s="21">
        <v>939</v>
      </c>
      <c r="K18" s="20">
        <v>1035</v>
      </c>
      <c r="L18" s="19">
        <v>8.6</v>
      </c>
      <c r="M18" s="19">
        <v>7.5</v>
      </c>
      <c r="N18" s="19">
        <v>9.6999999999999993</v>
      </c>
      <c r="O18" s="20">
        <v>289</v>
      </c>
      <c r="P18" s="19">
        <v>91.4</v>
      </c>
      <c r="Q18" s="19">
        <v>90.3</v>
      </c>
      <c r="R18" s="19">
        <v>92.5</v>
      </c>
      <c r="S18" s="21">
        <v>3147</v>
      </c>
      <c r="T18" s="20">
        <v>3436</v>
      </c>
    </row>
    <row r="19" spans="1:20" x14ac:dyDescent="0.2">
      <c r="A19" s="52"/>
      <c r="B19" s="25" t="s">
        <v>46</v>
      </c>
      <c r="C19" s="19">
        <v>7.73</v>
      </c>
      <c r="D19" s="19">
        <v>4.97</v>
      </c>
      <c r="E19" s="19">
        <v>10.48</v>
      </c>
      <c r="F19" s="20">
        <v>32</v>
      </c>
      <c r="G19" s="19">
        <v>92.27</v>
      </c>
      <c r="H19" s="19">
        <v>89.52</v>
      </c>
      <c r="I19" s="19">
        <v>95.03</v>
      </c>
      <c r="J19" s="21">
        <v>370</v>
      </c>
      <c r="K19" s="20">
        <v>402</v>
      </c>
      <c r="L19" s="19">
        <v>6.61</v>
      </c>
      <c r="M19" s="19">
        <v>4.8499999999999996</v>
      </c>
      <c r="N19" s="19">
        <v>8.3699999999999992</v>
      </c>
      <c r="O19" s="20">
        <v>67</v>
      </c>
      <c r="P19" s="19">
        <v>93.39</v>
      </c>
      <c r="Q19" s="19">
        <v>91.63</v>
      </c>
      <c r="R19" s="19">
        <v>95.15</v>
      </c>
      <c r="S19" s="21">
        <v>851</v>
      </c>
      <c r="T19" s="20">
        <v>918</v>
      </c>
    </row>
    <row r="20" spans="1:20" x14ac:dyDescent="0.2">
      <c r="A20" s="54" t="s">
        <v>17</v>
      </c>
      <c r="B20" s="17" t="s">
        <v>18</v>
      </c>
      <c r="C20" s="19">
        <v>9.42</v>
      </c>
      <c r="D20" s="19">
        <v>7.5</v>
      </c>
      <c r="E20" s="19">
        <v>11.34</v>
      </c>
      <c r="F20" s="20">
        <v>94</v>
      </c>
      <c r="G20" s="19">
        <v>90.58</v>
      </c>
      <c r="H20" s="19">
        <v>88.66</v>
      </c>
      <c r="I20" s="19">
        <v>92.5</v>
      </c>
      <c r="J20" s="21">
        <v>926</v>
      </c>
      <c r="K20" s="20">
        <v>1020</v>
      </c>
      <c r="L20" s="19">
        <v>7.95</v>
      </c>
      <c r="M20" s="19">
        <v>6.86</v>
      </c>
      <c r="N20" s="19">
        <v>9.0299999999999994</v>
      </c>
      <c r="O20" s="20">
        <v>247</v>
      </c>
      <c r="P20" s="19">
        <v>92.05</v>
      </c>
      <c r="Q20" s="19">
        <v>90.97</v>
      </c>
      <c r="R20" s="19">
        <v>93.14</v>
      </c>
      <c r="S20" s="21">
        <v>2775</v>
      </c>
      <c r="T20" s="20">
        <v>3022</v>
      </c>
    </row>
    <row r="21" spans="1:20" x14ac:dyDescent="0.2">
      <c r="A21" s="52"/>
      <c r="B21" s="17" t="s">
        <v>19</v>
      </c>
      <c r="C21" s="19">
        <v>7.9</v>
      </c>
      <c r="D21" s="19">
        <v>5.03</v>
      </c>
      <c r="E21" s="19">
        <v>10.77</v>
      </c>
      <c r="F21" s="20">
        <v>34</v>
      </c>
      <c r="G21" s="19">
        <v>92.1</v>
      </c>
      <c r="H21" s="19">
        <v>89.23</v>
      </c>
      <c r="I21" s="19">
        <v>94.97</v>
      </c>
      <c r="J21" s="21">
        <v>386</v>
      </c>
      <c r="K21" s="20">
        <v>420</v>
      </c>
      <c r="L21" s="19">
        <v>8.89</v>
      </c>
      <c r="M21" s="19">
        <v>6.96</v>
      </c>
      <c r="N21" s="19">
        <v>10.81</v>
      </c>
      <c r="O21" s="20">
        <v>110</v>
      </c>
      <c r="P21" s="19">
        <v>91.11</v>
      </c>
      <c r="Q21" s="19">
        <v>89.19</v>
      </c>
      <c r="R21" s="19">
        <v>93.04</v>
      </c>
      <c r="S21" s="21">
        <v>1230</v>
      </c>
      <c r="T21" s="20">
        <v>1340</v>
      </c>
    </row>
    <row r="22" spans="1:20" x14ac:dyDescent="0.2">
      <c r="A22" s="54" t="s">
        <v>20</v>
      </c>
      <c r="B22" s="25" t="s">
        <v>45</v>
      </c>
      <c r="C22" s="19">
        <v>10.73</v>
      </c>
      <c r="D22" s="19">
        <v>7.57</v>
      </c>
      <c r="E22" s="19">
        <v>13.89</v>
      </c>
      <c r="F22" s="20">
        <v>46</v>
      </c>
      <c r="G22" s="19">
        <v>89.27</v>
      </c>
      <c r="H22" s="19">
        <v>86.11</v>
      </c>
      <c r="I22" s="19">
        <v>92.43</v>
      </c>
      <c r="J22" s="21">
        <v>400</v>
      </c>
      <c r="K22" s="20">
        <v>446</v>
      </c>
      <c r="L22" s="19">
        <v>10.38</v>
      </c>
      <c r="M22" s="19">
        <v>8.42</v>
      </c>
      <c r="N22" s="19">
        <v>12.33</v>
      </c>
      <c r="O22" s="20">
        <v>127</v>
      </c>
      <c r="P22" s="19">
        <v>89.62</v>
      </c>
      <c r="Q22" s="19">
        <v>87.67</v>
      </c>
      <c r="R22" s="19">
        <v>91.58</v>
      </c>
      <c r="S22" s="21">
        <v>1153</v>
      </c>
      <c r="T22" s="20">
        <v>1280</v>
      </c>
    </row>
    <row r="23" spans="1:20" x14ac:dyDescent="0.2">
      <c r="A23" s="52"/>
      <c r="B23" s="25" t="s">
        <v>44</v>
      </c>
      <c r="C23" s="19">
        <v>8.14</v>
      </c>
      <c r="D23" s="19">
        <v>6.22</v>
      </c>
      <c r="E23" s="19">
        <v>10.06</v>
      </c>
      <c r="F23" s="20">
        <v>71</v>
      </c>
      <c r="G23" s="19">
        <v>91.86</v>
      </c>
      <c r="H23" s="19">
        <v>89.94</v>
      </c>
      <c r="I23" s="19">
        <v>93.78</v>
      </c>
      <c r="J23" s="21">
        <v>793</v>
      </c>
      <c r="K23" s="20">
        <v>864</v>
      </c>
      <c r="L23" s="19">
        <v>7.05</v>
      </c>
      <c r="M23" s="19">
        <v>5.99</v>
      </c>
      <c r="N23" s="19">
        <v>8.1199999999999992</v>
      </c>
      <c r="O23" s="20">
        <v>211</v>
      </c>
      <c r="P23" s="19">
        <v>92.95</v>
      </c>
      <c r="Q23" s="19">
        <v>91.88</v>
      </c>
      <c r="R23" s="19">
        <v>94.01</v>
      </c>
      <c r="S23" s="21">
        <v>2570</v>
      </c>
      <c r="T23" s="20">
        <v>2781</v>
      </c>
    </row>
    <row r="24" spans="1:20" x14ac:dyDescent="0.2">
      <c r="A24" s="55" t="s">
        <v>21</v>
      </c>
      <c r="B24" s="17" t="s">
        <v>22</v>
      </c>
      <c r="C24" s="19">
        <v>10.27</v>
      </c>
      <c r="D24" s="19">
        <v>7.43</v>
      </c>
      <c r="E24" s="19">
        <v>13.12</v>
      </c>
      <c r="F24" s="20">
        <v>51</v>
      </c>
      <c r="G24" s="19">
        <v>89.73</v>
      </c>
      <c r="H24" s="19">
        <v>86.88</v>
      </c>
      <c r="I24" s="19">
        <v>92.57</v>
      </c>
      <c r="J24" s="21">
        <v>481</v>
      </c>
      <c r="K24" s="20">
        <v>532</v>
      </c>
      <c r="L24" s="19">
        <v>7.46</v>
      </c>
      <c r="M24" s="19">
        <v>5.93</v>
      </c>
      <c r="N24" s="19">
        <v>8.99</v>
      </c>
      <c r="O24" s="20">
        <v>115</v>
      </c>
      <c r="P24" s="19">
        <v>92.54</v>
      </c>
      <c r="Q24" s="19">
        <v>91.01</v>
      </c>
      <c r="R24" s="19">
        <v>94.07</v>
      </c>
      <c r="S24" s="21">
        <v>1471</v>
      </c>
      <c r="T24" s="20">
        <v>1586</v>
      </c>
    </row>
    <row r="25" spans="1:20" x14ac:dyDescent="0.2">
      <c r="A25" s="52"/>
      <c r="B25" s="17" t="s">
        <v>23</v>
      </c>
      <c r="C25" s="19">
        <v>8.3000000000000007</v>
      </c>
      <c r="D25" s="19">
        <v>6.36</v>
      </c>
      <c r="E25" s="19">
        <v>10.24</v>
      </c>
      <c r="F25" s="20">
        <v>73</v>
      </c>
      <c r="G25" s="19">
        <v>91.7</v>
      </c>
      <c r="H25" s="19">
        <v>89.76</v>
      </c>
      <c r="I25" s="19">
        <v>93.64</v>
      </c>
      <c r="J25" s="21">
        <v>770</v>
      </c>
      <c r="K25" s="20">
        <v>843</v>
      </c>
      <c r="L25" s="19">
        <v>8.7799999999999994</v>
      </c>
      <c r="M25" s="19">
        <v>7.53</v>
      </c>
      <c r="N25" s="19">
        <v>10.02</v>
      </c>
      <c r="O25" s="20">
        <v>232</v>
      </c>
      <c r="P25" s="19">
        <v>91.22</v>
      </c>
      <c r="Q25" s="19">
        <v>89.98</v>
      </c>
      <c r="R25" s="19">
        <v>92.47</v>
      </c>
      <c r="S25" s="21">
        <v>2386</v>
      </c>
      <c r="T25" s="20">
        <v>2618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51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</v>
      </c>
      <c r="D31" s="41"/>
      <c r="E31" s="41"/>
      <c r="F31" s="41"/>
      <c r="G31" s="53" t="s">
        <v>2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8.18</v>
      </c>
      <c r="D33" s="14">
        <v>7.24</v>
      </c>
      <c r="E33" s="14">
        <v>9.1300000000000008</v>
      </c>
      <c r="F33" s="15">
        <v>357</v>
      </c>
      <c r="G33" s="14">
        <v>91.82</v>
      </c>
      <c r="H33" s="14">
        <v>90.87</v>
      </c>
      <c r="I33" s="14">
        <v>92.76</v>
      </c>
      <c r="J33" s="15">
        <v>4005</v>
      </c>
      <c r="K33" s="15">
        <f t="shared" ref="K33:K41" si="0">F33+J33</f>
        <v>4362</v>
      </c>
    </row>
    <row r="34" spans="1:11" x14ac:dyDescent="0.2">
      <c r="A34" s="52"/>
      <c r="B34" s="27" t="s">
        <v>241</v>
      </c>
      <c r="C34" s="19">
        <v>7.94</v>
      </c>
      <c r="D34" s="19">
        <v>6.8</v>
      </c>
      <c r="E34" s="19">
        <v>9.08</v>
      </c>
      <c r="F34" s="20">
        <v>235</v>
      </c>
      <c r="G34" s="19">
        <v>92.06</v>
      </c>
      <c r="H34" s="19">
        <v>90.92</v>
      </c>
      <c r="I34" s="19">
        <v>93.2</v>
      </c>
      <c r="J34" s="20">
        <v>2742</v>
      </c>
      <c r="K34" s="20">
        <f t="shared" si="0"/>
        <v>2977</v>
      </c>
    </row>
    <row r="35" spans="1:11" x14ac:dyDescent="0.2">
      <c r="A35" s="52"/>
      <c r="B35" s="27" t="s">
        <v>242</v>
      </c>
      <c r="C35" s="19">
        <v>8.9600000000000009</v>
      </c>
      <c r="D35" s="19">
        <v>7.1</v>
      </c>
      <c r="E35" s="19">
        <v>10.81</v>
      </c>
      <c r="F35" s="20">
        <v>93</v>
      </c>
      <c r="G35" s="19">
        <v>91.04</v>
      </c>
      <c r="H35" s="19">
        <v>89.19</v>
      </c>
      <c r="I35" s="19">
        <v>92.9</v>
      </c>
      <c r="J35" s="20">
        <v>955</v>
      </c>
      <c r="K35" s="20">
        <f t="shared" si="0"/>
        <v>1048</v>
      </c>
    </row>
    <row r="36" spans="1:11" x14ac:dyDescent="0.2">
      <c r="A36" s="52"/>
      <c r="B36" s="27" t="s">
        <v>243</v>
      </c>
      <c r="C36" s="23" t="s">
        <v>105</v>
      </c>
      <c r="D36" s="19">
        <v>5.32</v>
      </c>
      <c r="E36" s="19">
        <v>11.66</v>
      </c>
      <c r="F36" s="20">
        <v>29</v>
      </c>
      <c r="G36" s="19">
        <v>91.51</v>
      </c>
      <c r="H36" s="19">
        <v>88.34</v>
      </c>
      <c r="I36" s="19">
        <v>94.68</v>
      </c>
      <c r="J36" s="20">
        <v>308</v>
      </c>
      <c r="K36" s="20">
        <f t="shared" si="0"/>
        <v>337</v>
      </c>
    </row>
    <row r="37" spans="1:11" x14ac:dyDescent="0.2">
      <c r="A37" s="52"/>
      <c r="B37" s="27" t="s">
        <v>25</v>
      </c>
      <c r="C37" s="23" t="s">
        <v>106</v>
      </c>
      <c r="D37" s="19">
        <v>5.45</v>
      </c>
      <c r="E37" s="19">
        <v>15.12</v>
      </c>
      <c r="F37" s="20">
        <v>17</v>
      </c>
      <c r="G37" s="19">
        <v>89.71</v>
      </c>
      <c r="H37" s="19">
        <v>84.88</v>
      </c>
      <c r="I37" s="19">
        <v>94.55</v>
      </c>
      <c r="J37" s="20">
        <v>154</v>
      </c>
      <c r="K37" s="20">
        <f t="shared" si="0"/>
        <v>171</v>
      </c>
    </row>
    <row r="38" spans="1:11" x14ac:dyDescent="0.2">
      <c r="A38" s="52"/>
      <c r="B38" s="27" t="s">
        <v>26</v>
      </c>
      <c r="C38" s="23" t="s">
        <v>107</v>
      </c>
      <c r="D38" s="19">
        <v>5.26</v>
      </c>
      <c r="E38" s="19">
        <v>11.91</v>
      </c>
      <c r="F38" s="20">
        <v>27</v>
      </c>
      <c r="G38" s="19">
        <v>91.41</v>
      </c>
      <c r="H38" s="19">
        <v>88.09</v>
      </c>
      <c r="I38" s="19">
        <v>94.74</v>
      </c>
      <c r="J38" s="20">
        <v>287</v>
      </c>
      <c r="K38" s="20">
        <f t="shared" si="0"/>
        <v>314</v>
      </c>
    </row>
    <row r="39" spans="1:11" x14ac:dyDescent="0.2">
      <c r="A39" s="52"/>
      <c r="B39" s="27" t="s">
        <v>27</v>
      </c>
      <c r="C39" s="19" t="s">
        <v>24</v>
      </c>
      <c r="D39" s="19">
        <v>2.54</v>
      </c>
      <c r="E39" s="19">
        <v>11.56</v>
      </c>
      <c r="F39" s="20">
        <v>9</v>
      </c>
      <c r="G39" s="19">
        <v>92.95</v>
      </c>
      <c r="H39" s="19">
        <v>88.44</v>
      </c>
      <c r="I39" s="19">
        <v>97.46</v>
      </c>
      <c r="J39" s="20">
        <v>116</v>
      </c>
      <c r="K39" s="20">
        <f t="shared" si="0"/>
        <v>125</v>
      </c>
    </row>
    <row r="40" spans="1:11" x14ac:dyDescent="0.2">
      <c r="A40" s="52"/>
      <c r="B40" s="27" t="s">
        <v>28</v>
      </c>
      <c r="C40" s="19">
        <v>13.32</v>
      </c>
      <c r="D40" s="19">
        <v>8.77</v>
      </c>
      <c r="E40" s="19">
        <v>17.87</v>
      </c>
      <c r="F40" s="20">
        <v>30</v>
      </c>
      <c r="G40" s="19">
        <v>86.68</v>
      </c>
      <c r="H40" s="19">
        <v>82.13</v>
      </c>
      <c r="I40" s="19">
        <v>91.23</v>
      </c>
      <c r="J40" s="20">
        <v>183</v>
      </c>
      <c r="K40" s="20">
        <f t="shared" si="0"/>
        <v>213</v>
      </c>
    </row>
    <row r="41" spans="1:11" x14ac:dyDescent="0.2">
      <c r="A41" s="52"/>
      <c r="B41" s="27" t="s">
        <v>29</v>
      </c>
      <c r="C41" s="19" t="s">
        <v>24</v>
      </c>
      <c r="D41" s="19">
        <v>2.97</v>
      </c>
      <c r="E41" s="19">
        <v>18.25</v>
      </c>
      <c r="F41" s="20">
        <v>8</v>
      </c>
      <c r="G41" s="19">
        <v>89.39</v>
      </c>
      <c r="H41" s="19">
        <v>81.75</v>
      </c>
      <c r="I41" s="19">
        <v>97.03</v>
      </c>
      <c r="J41" s="20">
        <v>92</v>
      </c>
      <c r="K41" s="20">
        <f t="shared" si="0"/>
        <v>100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51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</v>
      </c>
      <c r="D44" s="41"/>
      <c r="E44" s="41"/>
      <c r="F44" s="41"/>
      <c r="G44" s="53" t="s">
        <v>2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8.33</v>
      </c>
      <c r="D46" s="14">
        <v>7.11</v>
      </c>
      <c r="E46" s="14">
        <v>9.5399999999999991</v>
      </c>
      <c r="F46" s="15">
        <v>294</v>
      </c>
      <c r="G46" s="14">
        <v>91.67</v>
      </c>
      <c r="H46" s="14">
        <v>90.46</v>
      </c>
      <c r="I46" s="14">
        <v>92.89</v>
      </c>
      <c r="J46" s="15">
        <v>3594</v>
      </c>
      <c r="K46" s="15">
        <f t="shared" ref="K46:K54" si="1">F46+J46</f>
        <v>3888</v>
      </c>
    </row>
    <row r="47" spans="1:11" x14ac:dyDescent="0.2">
      <c r="A47" s="52"/>
      <c r="B47" s="27" t="s">
        <v>241</v>
      </c>
      <c r="C47" s="19">
        <v>8.24</v>
      </c>
      <c r="D47" s="19">
        <v>6.73</v>
      </c>
      <c r="E47" s="19">
        <v>9.74</v>
      </c>
      <c r="F47" s="20">
        <v>194</v>
      </c>
      <c r="G47" s="19">
        <v>91.76</v>
      </c>
      <c r="H47" s="19">
        <v>90.26</v>
      </c>
      <c r="I47" s="19">
        <v>93.27</v>
      </c>
      <c r="J47" s="20">
        <v>2402</v>
      </c>
      <c r="K47" s="20">
        <f t="shared" si="1"/>
        <v>2596</v>
      </c>
    </row>
    <row r="48" spans="1:11" x14ac:dyDescent="0.2">
      <c r="A48" s="52"/>
      <c r="B48" s="27" t="s">
        <v>242</v>
      </c>
      <c r="C48" s="19">
        <v>7.89</v>
      </c>
      <c r="D48" s="19">
        <v>5.69</v>
      </c>
      <c r="E48" s="19">
        <v>10.09</v>
      </c>
      <c r="F48" s="20">
        <v>70</v>
      </c>
      <c r="G48" s="19">
        <v>92.11</v>
      </c>
      <c r="H48" s="19">
        <v>89.91</v>
      </c>
      <c r="I48" s="19">
        <v>94.31</v>
      </c>
      <c r="J48" s="20">
        <v>927</v>
      </c>
      <c r="K48" s="20">
        <f t="shared" si="1"/>
        <v>997</v>
      </c>
    </row>
    <row r="49" spans="1:11" x14ac:dyDescent="0.2">
      <c r="A49" s="52"/>
      <c r="B49" s="27" t="s">
        <v>243</v>
      </c>
      <c r="C49" s="19">
        <v>11.94</v>
      </c>
      <c r="D49" s="19">
        <v>7.38</v>
      </c>
      <c r="E49" s="19">
        <v>16.5</v>
      </c>
      <c r="F49" s="20">
        <v>30</v>
      </c>
      <c r="G49" s="19">
        <v>88.06</v>
      </c>
      <c r="H49" s="19">
        <v>83.5</v>
      </c>
      <c r="I49" s="19">
        <v>92.62</v>
      </c>
      <c r="J49" s="20">
        <v>265</v>
      </c>
      <c r="K49" s="20">
        <f t="shared" si="1"/>
        <v>295</v>
      </c>
    </row>
    <row r="50" spans="1:11" x14ac:dyDescent="0.2">
      <c r="A50" s="52"/>
      <c r="B50" s="27" t="s">
        <v>25</v>
      </c>
      <c r="C50" s="19" t="s">
        <v>24</v>
      </c>
      <c r="D50" s="19">
        <v>2.29</v>
      </c>
      <c r="E50" s="19">
        <v>11.03</v>
      </c>
      <c r="F50" s="20">
        <v>9</v>
      </c>
      <c r="G50" s="19">
        <v>93.34</v>
      </c>
      <c r="H50" s="19">
        <v>88.97</v>
      </c>
      <c r="I50" s="19">
        <v>97.71</v>
      </c>
      <c r="J50" s="20">
        <v>131</v>
      </c>
      <c r="K50" s="20">
        <f t="shared" si="1"/>
        <v>140</v>
      </c>
    </row>
    <row r="51" spans="1:11" x14ac:dyDescent="0.2">
      <c r="A51" s="52"/>
      <c r="B51" s="27" t="s">
        <v>26</v>
      </c>
      <c r="C51" s="23" t="s">
        <v>108</v>
      </c>
      <c r="D51" s="19">
        <v>6.7</v>
      </c>
      <c r="E51" s="19">
        <v>15.38</v>
      </c>
      <c r="F51" s="20">
        <v>28</v>
      </c>
      <c r="G51" s="19">
        <v>88.96</v>
      </c>
      <c r="H51" s="19">
        <v>84.62</v>
      </c>
      <c r="I51" s="19">
        <v>93.3</v>
      </c>
      <c r="J51" s="20">
        <v>256</v>
      </c>
      <c r="K51" s="20">
        <f t="shared" si="1"/>
        <v>284</v>
      </c>
    </row>
    <row r="52" spans="1:11" x14ac:dyDescent="0.2">
      <c r="A52" s="52"/>
      <c r="B52" s="27" t="s">
        <v>27</v>
      </c>
      <c r="C52" s="19" t="s">
        <v>24</v>
      </c>
      <c r="D52" s="19">
        <v>0</v>
      </c>
      <c r="E52" s="19">
        <v>8.25</v>
      </c>
      <c r="F52" s="20">
        <v>4</v>
      </c>
      <c r="G52" s="19">
        <v>95.92</v>
      </c>
      <c r="H52" s="19">
        <v>91.75</v>
      </c>
      <c r="I52" s="19">
        <v>100</v>
      </c>
      <c r="J52" s="20">
        <v>117</v>
      </c>
      <c r="K52" s="20">
        <f t="shared" si="1"/>
        <v>121</v>
      </c>
    </row>
    <row r="53" spans="1:11" x14ac:dyDescent="0.2">
      <c r="A53" s="52"/>
      <c r="B53" s="27" t="s">
        <v>28</v>
      </c>
      <c r="C53" s="23" t="s">
        <v>109</v>
      </c>
      <c r="D53" s="19">
        <v>3.06</v>
      </c>
      <c r="E53" s="19">
        <v>12.93</v>
      </c>
      <c r="F53" s="20">
        <v>15</v>
      </c>
      <c r="G53" s="19">
        <v>92</v>
      </c>
      <c r="H53" s="19">
        <v>87.07</v>
      </c>
      <c r="I53" s="19">
        <v>96.94</v>
      </c>
      <c r="J53" s="20">
        <v>195</v>
      </c>
      <c r="K53" s="20">
        <f t="shared" si="1"/>
        <v>210</v>
      </c>
    </row>
    <row r="54" spans="1:11" x14ac:dyDescent="0.2">
      <c r="A54" s="52"/>
      <c r="B54" s="27" t="s">
        <v>29</v>
      </c>
      <c r="C54" s="19" t="s">
        <v>24</v>
      </c>
      <c r="D54" s="19">
        <v>2.2599999999999998</v>
      </c>
      <c r="E54" s="19">
        <v>15.13</v>
      </c>
      <c r="F54" s="20">
        <v>8</v>
      </c>
      <c r="G54" s="19">
        <v>91.3</v>
      </c>
      <c r="H54" s="19">
        <v>84.87</v>
      </c>
      <c r="I54" s="19">
        <v>97.74</v>
      </c>
      <c r="J54" s="20">
        <v>86</v>
      </c>
      <c r="K54" s="20">
        <f t="shared" si="1"/>
        <v>94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51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</v>
      </c>
      <c r="D57" s="41"/>
      <c r="E57" s="41"/>
      <c r="F57" s="41"/>
      <c r="G57" s="53" t="s">
        <v>2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36"/>
      <c r="B59" s="26" t="s">
        <v>240</v>
      </c>
      <c r="C59" s="14">
        <v>7.2</v>
      </c>
      <c r="D59" s="14">
        <v>6.03</v>
      </c>
      <c r="E59" s="14">
        <v>8.3800000000000008</v>
      </c>
      <c r="F59" s="15">
        <v>221</v>
      </c>
      <c r="G59" s="14">
        <v>92.8</v>
      </c>
      <c r="H59" s="14">
        <v>91.62</v>
      </c>
      <c r="I59" s="14">
        <v>93.97</v>
      </c>
      <c r="J59" s="15">
        <v>2784</v>
      </c>
      <c r="K59" s="15">
        <f t="shared" ref="K59:K66" si="2">F59+J59</f>
        <v>3005</v>
      </c>
    </row>
    <row r="60" spans="1:11" x14ac:dyDescent="0.2">
      <c r="A60" s="52"/>
      <c r="B60" s="27" t="s">
        <v>241</v>
      </c>
      <c r="C60" s="19">
        <v>7.11</v>
      </c>
      <c r="D60" s="19">
        <v>5.67</v>
      </c>
      <c r="E60" s="19">
        <v>8.56</v>
      </c>
      <c r="F60" s="20">
        <v>130</v>
      </c>
      <c r="G60" s="19">
        <v>92.89</v>
      </c>
      <c r="H60" s="19">
        <v>91.44</v>
      </c>
      <c r="I60" s="19">
        <v>94.33</v>
      </c>
      <c r="J60" s="20">
        <v>1724</v>
      </c>
      <c r="K60" s="20">
        <f t="shared" si="2"/>
        <v>1854</v>
      </c>
    </row>
    <row r="61" spans="1:11" x14ac:dyDescent="0.2">
      <c r="A61" s="52"/>
      <c r="B61" s="27" t="s">
        <v>242</v>
      </c>
      <c r="C61" s="19">
        <v>7.33</v>
      </c>
      <c r="D61" s="19">
        <v>5.13</v>
      </c>
      <c r="E61" s="19">
        <v>9.5299999999999994</v>
      </c>
      <c r="F61" s="20">
        <v>68</v>
      </c>
      <c r="G61" s="19">
        <v>92.67</v>
      </c>
      <c r="H61" s="19">
        <v>90.47</v>
      </c>
      <c r="I61" s="19">
        <v>94.87</v>
      </c>
      <c r="J61" s="20">
        <v>798</v>
      </c>
      <c r="K61" s="20">
        <f t="shared" si="2"/>
        <v>866</v>
      </c>
    </row>
    <row r="62" spans="1:11" x14ac:dyDescent="0.2">
      <c r="A62" s="52"/>
      <c r="B62" s="27" t="s">
        <v>243</v>
      </c>
      <c r="C62" s="23" t="s">
        <v>104</v>
      </c>
      <c r="D62" s="19">
        <v>4.46</v>
      </c>
      <c r="E62" s="19">
        <v>11.35</v>
      </c>
      <c r="F62" s="20">
        <v>23</v>
      </c>
      <c r="G62" s="19">
        <v>92.09</v>
      </c>
      <c r="H62" s="19">
        <v>88.65</v>
      </c>
      <c r="I62" s="19">
        <v>95.54</v>
      </c>
      <c r="J62" s="20">
        <v>262</v>
      </c>
      <c r="K62" s="20">
        <f t="shared" si="2"/>
        <v>285</v>
      </c>
    </row>
    <row r="63" spans="1:11" x14ac:dyDescent="0.2">
      <c r="A63" s="52"/>
      <c r="B63" s="27" t="s">
        <v>25</v>
      </c>
      <c r="C63" s="19" t="s">
        <v>24</v>
      </c>
      <c r="D63" s="19">
        <v>1.59</v>
      </c>
      <c r="E63" s="19">
        <v>10.95</v>
      </c>
      <c r="F63" s="20">
        <v>7</v>
      </c>
      <c r="G63" s="19">
        <v>93.73</v>
      </c>
      <c r="H63" s="19">
        <v>89.05</v>
      </c>
      <c r="I63" s="19">
        <v>98.41</v>
      </c>
      <c r="J63" s="20">
        <v>99</v>
      </c>
      <c r="K63" s="20">
        <f t="shared" si="2"/>
        <v>106</v>
      </c>
    </row>
    <row r="64" spans="1:11" x14ac:dyDescent="0.2">
      <c r="A64" s="52"/>
      <c r="B64" s="27" t="s">
        <v>26</v>
      </c>
      <c r="C64" s="23" t="s">
        <v>110</v>
      </c>
      <c r="D64" s="19">
        <v>4.83</v>
      </c>
      <c r="E64" s="19">
        <v>12.16</v>
      </c>
      <c r="F64" s="20">
        <v>23</v>
      </c>
      <c r="G64" s="19">
        <v>91.51</v>
      </c>
      <c r="H64" s="19">
        <v>87.84</v>
      </c>
      <c r="I64" s="19">
        <v>95.17</v>
      </c>
      <c r="J64" s="20">
        <v>257</v>
      </c>
      <c r="K64" s="20">
        <f t="shared" si="2"/>
        <v>280</v>
      </c>
    </row>
    <row r="65" spans="1:11" x14ac:dyDescent="0.2">
      <c r="A65" s="52"/>
      <c r="B65" s="27" t="s">
        <v>27</v>
      </c>
      <c r="C65" s="19" t="s">
        <v>24</v>
      </c>
      <c r="D65" s="19">
        <v>0.93</v>
      </c>
      <c r="E65" s="19">
        <v>9.86</v>
      </c>
      <c r="F65" s="20">
        <v>7</v>
      </c>
      <c r="G65" s="19">
        <v>94.61</v>
      </c>
      <c r="H65" s="19">
        <v>90.14</v>
      </c>
      <c r="I65" s="19">
        <v>99.07</v>
      </c>
      <c r="J65" s="20">
        <v>115</v>
      </c>
      <c r="K65" s="20">
        <f t="shared" si="2"/>
        <v>122</v>
      </c>
    </row>
    <row r="66" spans="1:11" x14ac:dyDescent="0.2">
      <c r="A66" s="52"/>
      <c r="B66" s="27" t="s">
        <v>28</v>
      </c>
      <c r="C66" s="23" t="s">
        <v>109</v>
      </c>
      <c r="D66" s="19">
        <v>4.04</v>
      </c>
      <c r="E66" s="19">
        <v>12.02</v>
      </c>
      <c r="F66" s="20">
        <v>17</v>
      </c>
      <c r="G66" s="19">
        <v>91.97</v>
      </c>
      <c r="H66" s="19">
        <v>87.98</v>
      </c>
      <c r="I66" s="19">
        <v>95.96</v>
      </c>
      <c r="J66" s="20">
        <v>139</v>
      </c>
      <c r="K66" s="20">
        <f t="shared" si="2"/>
        <v>156</v>
      </c>
    </row>
    <row r="67" spans="1:11" x14ac:dyDescent="0.2">
      <c r="A67" s="52"/>
      <c r="B67" s="27" t="s">
        <v>29</v>
      </c>
      <c r="C67" s="19" t="s">
        <v>24</v>
      </c>
      <c r="D67" s="19">
        <v>1.44</v>
      </c>
      <c r="E67" s="19">
        <v>13.83</v>
      </c>
      <c r="F67" s="20">
        <v>7</v>
      </c>
      <c r="G67" s="19">
        <v>92.37</v>
      </c>
      <c r="H67" s="19">
        <v>86.17</v>
      </c>
      <c r="I67" s="19">
        <v>98.56</v>
      </c>
      <c r="J67" s="20">
        <v>66</v>
      </c>
      <c r="K67" s="20">
        <f>J67</f>
        <v>66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51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</v>
      </c>
      <c r="D70" s="41"/>
      <c r="E70" s="41"/>
      <c r="F70" s="41"/>
      <c r="G70" s="53" t="s">
        <v>2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8.0399999999999991</v>
      </c>
      <c r="D72" s="14">
        <v>6.93</v>
      </c>
      <c r="E72" s="14">
        <v>9.15</v>
      </c>
      <c r="F72" s="15">
        <v>269</v>
      </c>
      <c r="G72" s="14">
        <v>91.96</v>
      </c>
      <c r="H72" s="14">
        <v>90.85</v>
      </c>
      <c r="I72" s="14">
        <v>93.07</v>
      </c>
      <c r="J72" s="15">
        <v>3026</v>
      </c>
      <c r="K72" s="15">
        <f t="shared" ref="K72:K79" si="3">F72+J72</f>
        <v>3295</v>
      </c>
    </row>
    <row r="73" spans="1:11" x14ac:dyDescent="0.2">
      <c r="A73" s="52"/>
      <c r="B73" s="27" t="s">
        <v>241</v>
      </c>
      <c r="C73" s="19">
        <v>7.9</v>
      </c>
      <c r="D73" s="19">
        <v>6.59</v>
      </c>
      <c r="E73" s="19">
        <v>9.1999999999999993</v>
      </c>
      <c r="F73" s="20">
        <v>183</v>
      </c>
      <c r="G73" s="19">
        <v>92.1</v>
      </c>
      <c r="H73" s="19">
        <v>90.8</v>
      </c>
      <c r="I73" s="19">
        <v>93.41</v>
      </c>
      <c r="J73" s="20">
        <v>2099</v>
      </c>
      <c r="K73" s="20">
        <f t="shared" si="3"/>
        <v>2282</v>
      </c>
    </row>
    <row r="74" spans="1:11" x14ac:dyDescent="0.2">
      <c r="A74" s="52"/>
      <c r="B74" s="27" t="s">
        <v>242</v>
      </c>
      <c r="C74" s="19">
        <v>7.69</v>
      </c>
      <c r="D74" s="19">
        <v>5.27</v>
      </c>
      <c r="E74" s="19">
        <v>10.119999999999999</v>
      </c>
      <c r="F74" s="20">
        <v>53</v>
      </c>
      <c r="G74" s="19">
        <v>92.31</v>
      </c>
      <c r="H74" s="19">
        <v>89.88</v>
      </c>
      <c r="I74" s="19">
        <v>94.73</v>
      </c>
      <c r="J74" s="20">
        <v>689</v>
      </c>
      <c r="K74" s="20">
        <f t="shared" si="3"/>
        <v>742</v>
      </c>
    </row>
    <row r="75" spans="1:11" x14ac:dyDescent="0.2">
      <c r="A75" s="52"/>
      <c r="B75" s="27" t="s">
        <v>243</v>
      </c>
      <c r="C75" s="19">
        <v>11.46</v>
      </c>
      <c r="D75" s="19">
        <v>7.42</v>
      </c>
      <c r="E75" s="19">
        <v>15.5</v>
      </c>
      <c r="F75" s="20">
        <v>33</v>
      </c>
      <c r="G75" s="19">
        <v>88.54</v>
      </c>
      <c r="H75" s="19">
        <v>84.5</v>
      </c>
      <c r="I75" s="19">
        <v>92.58</v>
      </c>
      <c r="J75" s="20">
        <v>238</v>
      </c>
      <c r="K75" s="20">
        <f t="shared" si="3"/>
        <v>271</v>
      </c>
    </row>
    <row r="76" spans="1:11" x14ac:dyDescent="0.2">
      <c r="A76" s="52"/>
      <c r="B76" s="27" t="s">
        <v>25</v>
      </c>
      <c r="C76" s="23" t="s">
        <v>108</v>
      </c>
      <c r="D76" s="19">
        <v>2.71</v>
      </c>
      <c r="E76" s="19">
        <v>19.37</v>
      </c>
      <c r="F76" s="20">
        <v>10</v>
      </c>
      <c r="G76" s="19">
        <v>88.96</v>
      </c>
      <c r="H76" s="19">
        <v>80.63</v>
      </c>
      <c r="I76" s="19">
        <v>97.29</v>
      </c>
      <c r="J76" s="20">
        <v>104</v>
      </c>
      <c r="K76" s="20">
        <f t="shared" si="3"/>
        <v>114</v>
      </c>
    </row>
    <row r="77" spans="1:11" x14ac:dyDescent="0.2">
      <c r="A77" s="52"/>
      <c r="B77" s="27" t="s">
        <v>26</v>
      </c>
      <c r="C77" s="19">
        <v>11.49</v>
      </c>
      <c r="D77" s="19">
        <v>7.52</v>
      </c>
      <c r="E77" s="19">
        <v>15.47</v>
      </c>
      <c r="F77" s="20">
        <v>32</v>
      </c>
      <c r="G77" s="19">
        <v>88.51</v>
      </c>
      <c r="H77" s="19">
        <v>84.53</v>
      </c>
      <c r="I77" s="19">
        <v>92.48</v>
      </c>
      <c r="J77" s="20">
        <v>233</v>
      </c>
      <c r="K77" s="20">
        <f t="shared" si="3"/>
        <v>265</v>
      </c>
    </row>
    <row r="78" spans="1:11" x14ac:dyDescent="0.2">
      <c r="A78" s="52"/>
      <c r="B78" s="27" t="s">
        <v>27</v>
      </c>
      <c r="C78" s="23" t="s">
        <v>111</v>
      </c>
      <c r="D78" s="19">
        <v>3.07</v>
      </c>
      <c r="E78" s="19">
        <v>13.53</v>
      </c>
      <c r="F78" s="20">
        <v>10</v>
      </c>
      <c r="G78" s="19">
        <v>91.7</v>
      </c>
      <c r="H78" s="19">
        <v>86.47</v>
      </c>
      <c r="I78" s="19">
        <v>96.93</v>
      </c>
      <c r="J78" s="20">
        <v>118</v>
      </c>
      <c r="K78" s="20">
        <f t="shared" si="3"/>
        <v>128</v>
      </c>
    </row>
    <row r="79" spans="1:11" x14ac:dyDescent="0.2">
      <c r="A79" s="52"/>
      <c r="B79" s="27" t="s">
        <v>28</v>
      </c>
      <c r="C79" s="23" t="s">
        <v>112</v>
      </c>
      <c r="D79" s="19">
        <v>2.12</v>
      </c>
      <c r="E79" s="19">
        <v>9.0500000000000007</v>
      </c>
      <c r="F79" s="20">
        <v>11</v>
      </c>
      <c r="G79" s="19">
        <v>94.42</v>
      </c>
      <c r="H79" s="19">
        <v>90.95</v>
      </c>
      <c r="I79" s="19">
        <v>97.88</v>
      </c>
      <c r="J79" s="20">
        <v>154</v>
      </c>
      <c r="K79" s="20">
        <f t="shared" si="3"/>
        <v>165</v>
      </c>
    </row>
    <row r="80" spans="1:11" x14ac:dyDescent="0.2">
      <c r="A80" s="52"/>
      <c r="B80" s="27" t="s">
        <v>29</v>
      </c>
      <c r="C80" s="19" t="s">
        <v>24</v>
      </c>
      <c r="D80" s="19">
        <v>0</v>
      </c>
      <c r="E80" s="19">
        <v>5.19</v>
      </c>
      <c r="F80" s="20">
        <v>2</v>
      </c>
      <c r="G80" s="19">
        <v>97.87</v>
      </c>
      <c r="H80" s="19">
        <v>94.81</v>
      </c>
      <c r="I80" s="19">
        <v>100</v>
      </c>
      <c r="J80" s="20">
        <v>85</v>
      </c>
      <c r="K80" s="20">
        <f>J80</f>
        <v>85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51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</v>
      </c>
      <c r="D83" s="41"/>
      <c r="E83" s="41"/>
      <c r="F83" s="41"/>
      <c r="G83" s="53" t="s">
        <v>2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14">
        <v>8.2799999999999994</v>
      </c>
      <c r="D85" s="14">
        <v>6.8</v>
      </c>
      <c r="E85" s="14">
        <v>9.76</v>
      </c>
      <c r="F85" s="15">
        <v>143</v>
      </c>
      <c r="G85" s="14">
        <v>91.72</v>
      </c>
      <c r="H85" s="14">
        <v>90.24</v>
      </c>
      <c r="I85" s="14">
        <v>93.2</v>
      </c>
      <c r="J85" s="15">
        <v>1594</v>
      </c>
      <c r="K85" s="15">
        <f>F85+J85</f>
        <v>1737</v>
      </c>
    </row>
    <row r="86" spans="1:11" x14ac:dyDescent="0.2">
      <c r="A86" s="52"/>
      <c r="B86" s="27" t="s">
        <v>241</v>
      </c>
      <c r="C86" s="19">
        <v>8.7200000000000006</v>
      </c>
      <c r="D86" s="19">
        <v>6.82</v>
      </c>
      <c r="E86" s="19">
        <v>10.61</v>
      </c>
      <c r="F86" s="20">
        <v>94</v>
      </c>
      <c r="G86" s="19">
        <v>91.28</v>
      </c>
      <c r="H86" s="19">
        <v>89.39</v>
      </c>
      <c r="I86" s="19">
        <v>93.18</v>
      </c>
      <c r="J86" s="20">
        <v>994</v>
      </c>
      <c r="K86" s="20">
        <f>F86+J86</f>
        <v>1088</v>
      </c>
    </row>
    <row r="87" spans="1:11" x14ac:dyDescent="0.2">
      <c r="A87" s="52"/>
      <c r="B87" s="27" t="s">
        <v>242</v>
      </c>
      <c r="C87" s="19">
        <v>6.79</v>
      </c>
      <c r="D87" s="19">
        <v>4.4000000000000004</v>
      </c>
      <c r="E87" s="19">
        <v>9.18</v>
      </c>
      <c r="F87" s="20">
        <v>36</v>
      </c>
      <c r="G87" s="19">
        <v>93.21</v>
      </c>
      <c r="H87" s="19">
        <v>90.82</v>
      </c>
      <c r="I87" s="19">
        <v>95.6</v>
      </c>
      <c r="J87" s="20">
        <v>460</v>
      </c>
      <c r="K87" s="20">
        <f>F87+J87</f>
        <v>496</v>
      </c>
    </row>
    <row r="88" spans="1:11" x14ac:dyDescent="0.2">
      <c r="A88" s="52"/>
      <c r="B88" s="27" t="s">
        <v>243</v>
      </c>
      <c r="C88" s="23" t="s">
        <v>113</v>
      </c>
      <c r="D88" s="19">
        <v>3.88</v>
      </c>
      <c r="E88" s="19">
        <v>15.12</v>
      </c>
      <c r="F88" s="20">
        <v>13</v>
      </c>
      <c r="G88" s="19">
        <v>90.5</v>
      </c>
      <c r="H88" s="19">
        <v>84.88</v>
      </c>
      <c r="I88" s="19">
        <v>96.12</v>
      </c>
      <c r="J88" s="20">
        <v>140</v>
      </c>
      <c r="K88" s="20">
        <f>F88+J88</f>
        <v>153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23" t="s">
        <v>114</v>
      </c>
      <c r="D90" s="19">
        <v>2.72</v>
      </c>
      <c r="E90" s="19">
        <v>11.5</v>
      </c>
      <c r="F90" s="20">
        <v>11</v>
      </c>
      <c r="G90" s="19">
        <v>92.89</v>
      </c>
      <c r="H90" s="19">
        <v>88.5</v>
      </c>
      <c r="I90" s="19">
        <v>97.28</v>
      </c>
      <c r="J90" s="20">
        <v>137</v>
      </c>
      <c r="K90" s="20">
        <f>F90+J90</f>
        <v>148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23" t="s">
        <v>115</v>
      </c>
      <c r="D92" s="19">
        <v>3.98</v>
      </c>
      <c r="E92" s="19">
        <v>14.11</v>
      </c>
      <c r="F92" s="20">
        <v>13</v>
      </c>
      <c r="G92" s="19">
        <v>90.96</v>
      </c>
      <c r="H92" s="19">
        <v>85.89</v>
      </c>
      <c r="I92" s="19">
        <v>96.02</v>
      </c>
      <c r="J92" s="20">
        <v>127</v>
      </c>
      <c r="K92" s="20">
        <f>F92+J92</f>
        <v>140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51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</v>
      </c>
      <c r="D96" s="41"/>
      <c r="E96" s="41"/>
      <c r="F96" s="41"/>
      <c r="G96" s="53" t="s">
        <v>2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14">
        <v>8.99</v>
      </c>
      <c r="D98" s="14">
        <v>6.97</v>
      </c>
      <c r="E98" s="14">
        <v>11</v>
      </c>
      <c r="F98" s="15">
        <v>100</v>
      </c>
      <c r="G98" s="14">
        <v>91.01</v>
      </c>
      <c r="H98" s="14">
        <v>89</v>
      </c>
      <c r="I98" s="14">
        <v>93.03</v>
      </c>
      <c r="J98" s="15">
        <v>966</v>
      </c>
      <c r="K98" s="15">
        <f>F98+J98</f>
        <v>1066</v>
      </c>
    </row>
    <row r="99" spans="1:11" x14ac:dyDescent="0.2">
      <c r="A99" s="52"/>
      <c r="B99" s="27" t="s">
        <v>241</v>
      </c>
      <c r="C99" s="19">
        <v>8.94</v>
      </c>
      <c r="D99" s="19">
        <v>6.5</v>
      </c>
      <c r="E99" s="19">
        <v>11.38</v>
      </c>
      <c r="F99" s="20">
        <v>71</v>
      </c>
      <c r="G99" s="19">
        <v>91.06</v>
      </c>
      <c r="H99" s="19">
        <v>88.62</v>
      </c>
      <c r="I99" s="19">
        <v>93.5</v>
      </c>
      <c r="J99" s="20">
        <v>680</v>
      </c>
      <c r="K99" s="20">
        <f>F99+J99</f>
        <v>751</v>
      </c>
    </row>
    <row r="100" spans="1:11" x14ac:dyDescent="0.2">
      <c r="A100" s="52"/>
      <c r="B100" s="27" t="s">
        <v>242</v>
      </c>
      <c r="C100" s="23" t="s">
        <v>116</v>
      </c>
      <c r="D100" s="19">
        <v>5.03</v>
      </c>
      <c r="E100" s="19">
        <v>12.64</v>
      </c>
      <c r="F100" s="20">
        <v>23</v>
      </c>
      <c r="G100" s="19">
        <v>91.17</v>
      </c>
      <c r="H100" s="19">
        <v>87.36</v>
      </c>
      <c r="I100" s="19">
        <v>94.97</v>
      </c>
      <c r="J100" s="20">
        <v>236</v>
      </c>
      <c r="K100" s="20">
        <f>F100+J100</f>
        <v>259</v>
      </c>
    </row>
    <row r="101" spans="1:11" x14ac:dyDescent="0.2">
      <c r="A101" s="52"/>
      <c r="B101" s="27" t="s">
        <v>243</v>
      </c>
      <c r="C101" s="19" t="s">
        <v>24</v>
      </c>
      <c r="D101" s="19">
        <v>2.14</v>
      </c>
      <c r="E101" s="19">
        <v>18.940000000000001</v>
      </c>
      <c r="F101" s="20">
        <v>6</v>
      </c>
      <c r="G101" s="19">
        <v>89.46</v>
      </c>
      <c r="H101" s="19">
        <v>81.06</v>
      </c>
      <c r="I101" s="19">
        <v>97.86</v>
      </c>
      <c r="J101" s="20">
        <v>50</v>
      </c>
      <c r="K101" s="20">
        <f>F101+J101</f>
        <v>56</v>
      </c>
    </row>
    <row r="102" spans="1:11" x14ac:dyDescent="0.2">
      <c r="A102" s="52"/>
      <c r="B102" s="27" t="s">
        <v>25</v>
      </c>
      <c r="C102" s="19" t="s">
        <v>24</v>
      </c>
      <c r="D102" s="19">
        <v>0</v>
      </c>
      <c r="E102" s="19">
        <v>12.65</v>
      </c>
      <c r="F102" s="20">
        <v>4</v>
      </c>
      <c r="G102" s="19">
        <v>93.7</v>
      </c>
      <c r="H102" s="19">
        <v>87.35</v>
      </c>
      <c r="I102" s="19">
        <v>100</v>
      </c>
      <c r="J102" s="20">
        <v>51</v>
      </c>
      <c r="K102" s="20" t="s">
        <v>24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19" t="s">
        <v>24</v>
      </c>
      <c r="D105" s="19">
        <v>2.25</v>
      </c>
      <c r="E105" s="19">
        <v>16.239999999999998</v>
      </c>
      <c r="F105" s="20">
        <v>7</v>
      </c>
      <c r="G105" s="19">
        <v>90.76</v>
      </c>
      <c r="H105" s="19">
        <v>83.76</v>
      </c>
      <c r="I105" s="19">
        <v>97.75</v>
      </c>
      <c r="J105" s="20">
        <v>58</v>
      </c>
      <c r="K105" s="20">
        <f>F105+J105</f>
        <v>65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76</v>
      </c>
      <c r="K107" s="7" t="s">
        <v>244</v>
      </c>
    </row>
    <row r="108" spans="1:11" x14ac:dyDescent="0.2">
      <c r="A108" s="1" t="s">
        <v>77</v>
      </c>
    </row>
    <row r="109" spans="1:11" x14ac:dyDescent="0.2">
      <c r="A109" s="1" t="s">
        <v>78</v>
      </c>
    </row>
  </sheetData>
  <mergeCells count="77">
    <mergeCell ref="A1:B4"/>
    <mergeCell ref="A22:A23"/>
    <mergeCell ref="A24:A25"/>
    <mergeCell ref="C2:K2"/>
    <mergeCell ref="L2:T2"/>
    <mergeCell ref="G3:J3"/>
    <mergeCell ref="C3:F3"/>
    <mergeCell ref="K3:K4"/>
    <mergeCell ref="P3:S3"/>
    <mergeCell ref="L3:O3"/>
    <mergeCell ref="T3:T4"/>
    <mergeCell ref="A11:A12"/>
    <mergeCell ref="A13:A14"/>
    <mergeCell ref="A15:A17"/>
    <mergeCell ref="A18:A19"/>
    <mergeCell ref="A20:A21"/>
    <mergeCell ref="A29:B32"/>
    <mergeCell ref="G31:J31"/>
    <mergeCell ref="C31:F31"/>
    <mergeCell ref="G44:J44"/>
    <mergeCell ref="C44:F44"/>
    <mergeCell ref="A33:A41"/>
    <mergeCell ref="C69:K69"/>
    <mergeCell ref="C68:K68"/>
    <mergeCell ref="A42:B45"/>
    <mergeCell ref="A46:A54"/>
    <mergeCell ref="A55:B58"/>
    <mergeCell ref="A59:A67"/>
    <mergeCell ref="K57:K58"/>
    <mergeCell ref="A98:A106"/>
    <mergeCell ref="C81:K81"/>
    <mergeCell ref="K70:K71"/>
    <mergeCell ref="K83:K84"/>
    <mergeCell ref="C83:F83"/>
    <mergeCell ref="G96:J96"/>
    <mergeCell ref="C96:F96"/>
    <mergeCell ref="G70:J70"/>
    <mergeCell ref="C70:F70"/>
    <mergeCell ref="G83:J83"/>
    <mergeCell ref="A72:A80"/>
    <mergeCell ref="A81:B84"/>
    <mergeCell ref="A85:A93"/>
    <mergeCell ref="C82:K82"/>
    <mergeCell ref="A68:B71"/>
    <mergeCell ref="A94:B97"/>
    <mergeCell ref="H4:I4"/>
    <mergeCell ref="D4:E4"/>
    <mergeCell ref="Q4:R4"/>
    <mergeCell ref="M4:N4"/>
    <mergeCell ref="H58:I58"/>
    <mergeCell ref="D58:E58"/>
    <mergeCell ref="D45:E45"/>
    <mergeCell ref="H45:I45"/>
    <mergeCell ref="H32:I32"/>
    <mergeCell ref="D32:E32"/>
    <mergeCell ref="G57:J57"/>
    <mergeCell ref="C57:F57"/>
    <mergeCell ref="C56:K56"/>
    <mergeCell ref="C55:K55"/>
    <mergeCell ref="C43:K43"/>
    <mergeCell ref="C42:K42"/>
    <mergeCell ref="C1:K1"/>
    <mergeCell ref="L1:T1"/>
    <mergeCell ref="A5:A10"/>
    <mergeCell ref="K96:K97"/>
    <mergeCell ref="H71:I71"/>
    <mergeCell ref="D71:E71"/>
    <mergeCell ref="H84:I84"/>
    <mergeCell ref="D84:E84"/>
    <mergeCell ref="H97:I97"/>
    <mergeCell ref="D97:E97"/>
    <mergeCell ref="C95:K95"/>
    <mergeCell ref="C94:K94"/>
    <mergeCell ref="C30:K30"/>
    <mergeCell ref="C29:K29"/>
    <mergeCell ref="K31:K32"/>
    <mergeCell ref="K44:K45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zoomScaleNormal="100" workbookViewId="0">
      <selection activeCell="K25" sqref="K25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28515625" style="1" customWidth="1"/>
    <col min="12" max="19" width="8.7109375" style="1" customWidth="1"/>
    <col min="20" max="20" width="10.28515625" style="1" customWidth="1"/>
    <col min="21" max="21" width="15" style="1" bestFit="1" customWidth="1"/>
    <col min="22" max="22" width="10" style="1" bestFit="1" customWidth="1"/>
    <col min="23" max="23" width="11" style="1" bestFit="1" customWidth="1"/>
    <col min="24" max="24" width="16" style="1" bestFit="1" customWidth="1"/>
    <col min="25" max="25" width="15" style="1" bestFit="1" customWidth="1"/>
    <col min="26" max="26" width="9" style="1" bestFit="1" customWidth="1"/>
    <col min="27" max="27" width="11" style="1" bestFit="1" customWidth="1"/>
    <col min="28" max="28" width="16" style="1" bestFit="1" customWidth="1"/>
    <col min="29" max="29" width="15" style="1" bestFit="1" customWidth="1"/>
    <col min="30" max="30" width="9" style="1" bestFit="1" customWidth="1"/>
    <col min="31" max="31" width="11" style="1" bestFit="1" customWidth="1"/>
    <col min="32" max="32" width="16" style="1" bestFit="1" customWidth="1"/>
    <col min="33" max="33" width="15" style="1" bestFit="1" customWidth="1"/>
    <col min="34" max="34" width="9" style="1" bestFit="1" customWidth="1"/>
    <col min="35" max="35" width="11" style="1" bestFit="1" customWidth="1"/>
    <col min="36" max="36" width="16" style="1" bestFit="1" customWidth="1"/>
    <col min="37" max="37" width="15" style="1" bestFit="1" customWidth="1"/>
    <col min="38" max="38" width="9" style="1" bestFit="1" customWidth="1"/>
    <col min="39" max="39" width="11" style="1" bestFit="1" customWidth="1"/>
    <col min="40" max="40" width="16" style="1" bestFit="1" customWidth="1"/>
    <col min="41" max="41" width="15" style="1" bestFit="1" customWidth="1"/>
    <col min="42" max="42" width="9" style="1" bestFit="1" customWidth="1"/>
    <col min="43" max="43" width="11" style="1" bestFit="1" customWidth="1"/>
    <col min="44" max="44" width="16" style="1" bestFit="1" customWidth="1"/>
    <col min="45" max="45" width="15" style="1" bestFit="1" customWidth="1"/>
    <col min="46" max="46" width="9" style="1" bestFit="1" customWidth="1"/>
    <col min="47" max="47" width="11" style="1" bestFit="1" customWidth="1"/>
    <col min="48" max="48" width="16" style="1" bestFit="1" customWidth="1"/>
    <col min="49" max="49" width="15" style="1" bestFit="1" customWidth="1"/>
    <col min="50" max="50" width="9" style="1" bestFit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52</v>
      </c>
      <c r="D1" s="50"/>
      <c r="E1" s="50"/>
      <c r="F1" s="50"/>
      <c r="G1" s="50"/>
      <c r="H1" s="50"/>
      <c r="I1" s="50"/>
      <c r="J1" s="50"/>
      <c r="K1" s="50"/>
      <c r="L1" s="50" t="s">
        <v>52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5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14">
        <v>5.21</v>
      </c>
      <c r="D5" s="14">
        <v>3.96</v>
      </c>
      <c r="E5" s="14">
        <v>6.46</v>
      </c>
      <c r="F5" s="15">
        <v>76</v>
      </c>
      <c r="G5" s="14">
        <v>94.79</v>
      </c>
      <c r="H5" s="14">
        <v>93.54</v>
      </c>
      <c r="I5" s="14">
        <v>96.04</v>
      </c>
      <c r="J5" s="16">
        <v>1361</v>
      </c>
      <c r="K5" s="15">
        <v>1437</v>
      </c>
      <c r="L5" s="14">
        <v>5.89</v>
      </c>
      <c r="M5" s="14">
        <v>5.07</v>
      </c>
      <c r="N5" s="14">
        <v>6.71</v>
      </c>
      <c r="O5" s="15">
        <v>260</v>
      </c>
      <c r="P5" s="14">
        <v>94.11</v>
      </c>
      <c r="Q5" s="14">
        <v>93.29</v>
      </c>
      <c r="R5" s="14">
        <v>94.93</v>
      </c>
      <c r="S5" s="16">
        <v>4087</v>
      </c>
      <c r="T5" s="15">
        <v>4347</v>
      </c>
    </row>
    <row r="6" spans="1:50" x14ac:dyDescent="0.2">
      <c r="A6" s="37"/>
      <c r="B6" s="17">
        <v>2012</v>
      </c>
      <c r="C6" s="19">
        <v>2.59</v>
      </c>
      <c r="D6" s="19">
        <v>1.56</v>
      </c>
      <c r="E6" s="19">
        <v>3.62</v>
      </c>
      <c r="F6" s="20">
        <v>36</v>
      </c>
      <c r="G6" s="19">
        <v>97.41</v>
      </c>
      <c r="H6" s="19">
        <v>96.38</v>
      </c>
      <c r="I6" s="19">
        <v>98.44</v>
      </c>
      <c r="J6" s="21">
        <v>1303</v>
      </c>
      <c r="K6" s="20">
        <v>1339</v>
      </c>
      <c r="L6" s="19">
        <v>4.18</v>
      </c>
      <c r="M6" s="19">
        <v>3.32</v>
      </c>
      <c r="N6" s="19">
        <v>5.03</v>
      </c>
      <c r="O6" s="20">
        <v>160</v>
      </c>
      <c r="P6" s="19">
        <v>95.82</v>
      </c>
      <c r="Q6" s="19">
        <v>94.97</v>
      </c>
      <c r="R6" s="19">
        <v>96.68</v>
      </c>
      <c r="S6" s="21">
        <v>3721</v>
      </c>
      <c r="T6" s="20">
        <v>3881</v>
      </c>
    </row>
    <row r="7" spans="1:50" x14ac:dyDescent="0.2">
      <c r="A7" s="37"/>
      <c r="B7" s="17">
        <v>2007</v>
      </c>
      <c r="C7" s="19">
        <v>3.92</v>
      </c>
      <c r="D7" s="19">
        <v>2.2999999999999998</v>
      </c>
      <c r="E7" s="19">
        <v>5.54</v>
      </c>
      <c r="F7" s="20">
        <v>34</v>
      </c>
      <c r="G7" s="19">
        <v>96.08</v>
      </c>
      <c r="H7" s="19">
        <v>94.46</v>
      </c>
      <c r="I7" s="19">
        <v>97.7</v>
      </c>
      <c r="J7" s="21">
        <v>1058</v>
      </c>
      <c r="K7" s="20">
        <v>1092</v>
      </c>
      <c r="L7" s="19">
        <v>4.54</v>
      </c>
      <c r="M7" s="19">
        <v>3.59</v>
      </c>
      <c r="N7" s="19">
        <v>5.5</v>
      </c>
      <c r="O7" s="20">
        <v>122</v>
      </c>
      <c r="P7" s="19">
        <v>95.46</v>
      </c>
      <c r="Q7" s="19">
        <v>94.5</v>
      </c>
      <c r="R7" s="19">
        <v>96.41</v>
      </c>
      <c r="S7" s="21">
        <v>2859</v>
      </c>
      <c r="T7" s="20">
        <v>2981</v>
      </c>
    </row>
    <row r="8" spans="1:50" x14ac:dyDescent="0.2">
      <c r="A8" s="37"/>
      <c r="B8" s="17">
        <v>2002</v>
      </c>
      <c r="C8" s="23" t="s">
        <v>89</v>
      </c>
      <c r="D8" s="19">
        <v>1.65</v>
      </c>
      <c r="E8" s="19">
        <v>3.99</v>
      </c>
      <c r="F8" s="20">
        <v>28</v>
      </c>
      <c r="G8" s="19">
        <v>97.18</v>
      </c>
      <c r="H8" s="19">
        <v>96.01</v>
      </c>
      <c r="I8" s="19">
        <v>98.35</v>
      </c>
      <c r="J8" s="21">
        <v>1042</v>
      </c>
      <c r="K8" s="20">
        <v>1070</v>
      </c>
      <c r="L8" s="19">
        <v>3.18</v>
      </c>
      <c r="M8" s="19">
        <v>2.4500000000000002</v>
      </c>
      <c r="N8" s="19">
        <v>3.9</v>
      </c>
      <c r="O8" s="20">
        <v>109</v>
      </c>
      <c r="P8" s="19">
        <v>96.82</v>
      </c>
      <c r="Q8" s="19">
        <v>96.1</v>
      </c>
      <c r="R8" s="19">
        <v>97.55</v>
      </c>
      <c r="S8" s="21">
        <v>3188</v>
      </c>
      <c r="T8" s="20">
        <v>3297</v>
      </c>
    </row>
    <row r="9" spans="1:50" x14ac:dyDescent="0.2">
      <c r="A9" s="37"/>
      <c r="B9" s="17">
        <v>1997</v>
      </c>
      <c r="C9" s="23" t="s">
        <v>117</v>
      </c>
      <c r="D9" s="19">
        <v>2.1</v>
      </c>
      <c r="E9" s="19">
        <v>5.46</v>
      </c>
      <c r="F9" s="20">
        <v>29</v>
      </c>
      <c r="G9" s="19">
        <v>96.22</v>
      </c>
      <c r="H9" s="19">
        <v>94.54</v>
      </c>
      <c r="I9" s="19">
        <v>97.9</v>
      </c>
      <c r="J9" s="21">
        <v>632</v>
      </c>
      <c r="K9" s="20">
        <v>661</v>
      </c>
      <c r="L9" s="19">
        <v>3.3</v>
      </c>
      <c r="M9" s="19">
        <v>2.37</v>
      </c>
      <c r="N9" s="19">
        <v>4.24</v>
      </c>
      <c r="O9" s="20">
        <v>63</v>
      </c>
      <c r="P9" s="19">
        <v>96.7</v>
      </c>
      <c r="Q9" s="19">
        <v>95.76</v>
      </c>
      <c r="R9" s="19">
        <v>97.63</v>
      </c>
      <c r="S9" s="21">
        <v>1670</v>
      </c>
      <c r="T9" s="20">
        <v>1733</v>
      </c>
    </row>
    <row r="10" spans="1:50" x14ac:dyDescent="0.2">
      <c r="A10" s="37"/>
      <c r="B10" s="17">
        <v>1992</v>
      </c>
      <c r="C10" s="19" t="s">
        <v>24</v>
      </c>
      <c r="D10" s="19">
        <v>0.76</v>
      </c>
      <c r="E10" s="19">
        <v>4.42</v>
      </c>
      <c r="F10" s="20">
        <v>9</v>
      </c>
      <c r="G10" s="19">
        <v>97.41</v>
      </c>
      <c r="H10" s="19">
        <v>95.58</v>
      </c>
      <c r="I10" s="19">
        <v>99.24</v>
      </c>
      <c r="J10" s="21">
        <v>297</v>
      </c>
      <c r="K10" s="20">
        <v>306</v>
      </c>
      <c r="L10" s="19">
        <v>5.0599999999999996</v>
      </c>
      <c r="M10" s="19">
        <v>3.51</v>
      </c>
      <c r="N10" s="19">
        <v>6.61</v>
      </c>
      <c r="O10" s="20">
        <v>53</v>
      </c>
      <c r="P10" s="19">
        <v>94.94</v>
      </c>
      <c r="Q10" s="19">
        <v>93.39</v>
      </c>
      <c r="R10" s="19">
        <v>96.49</v>
      </c>
      <c r="S10" s="21">
        <v>979</v>
      </c>
      <c r="T10" s="20">
        <v>1032</v>
      </c>
    </row>
    <row r="11" spans="1:50" x14ac:dyDescent="0.2">
      <c r="A11" s="54" t="s">
        <v>8</v>
      </c>
      <c r="B11" s="17" t="s">
        <v>9</v>
      </c>
      <c r="C11" s="19">
        <v>7.42</v>
      </c>
      <c r="D11" s="19">
        <v>5.16</v>
      </c>
      <c r="E11" s="19">
        <v>9.67</v>
      </c>
      <c r="F11" s="20">
        <v>46</v>
      </c>
      <c r="G11" s="19">
        <v>92.58</v>
      </c>
      <c r="H11" s="19">
        <v>90.33</v>
      </c>
      <c r="I11" s="19">
        <v>94.84</v>
      </c>
      <c r="J11" s="21">
        <v>585</v>
      </c>
      <c r="K11" s="20">
        <v>631</v>
      </c>
      <c r="L11" s="19">
        <v>7.43</v>
      </c>
      <c r="M11" s="19">
        <v>6.11</v>
      </c>
      <c r="N11" s="19">
        <v>8.74</v>
      </c>
      <c r="O11" s="20">
        <v>154</v>
      </c>
      <c r="P11" s="19">
        <v>92.57</v>
      </c>
      <c r="Q11" s="19">
        <v>91.26</v>
      </c>
      <c r="R11" s="19">
        <v>93.89</v>
      </c>
      <c r="S11" s="21">
        <v>1921</v>
      </c>
      <c r="T11" s="20">
        <v>2075</v>
      </c>
    </row>
    <row r="12" spans="1:50" x14ac:dyDescent="0.2">
      <c r="A12" s="52"/>
      <c r="B12" s="17" t="s">
        <v>10</v>
      </c>
      <c r="C12" s="19">
        <v>3.63</v>
      </c>
      <c r="D12" s="19">
        <v>2.23</v>
      </c>
      <c r="E12" s="19">
        <v>5.0199999999999996</v>
      </c>
      <c r="F12" s="20">
        <v>30</v>
      </c>
      <c r="G12" s="19">
        <v>96.37</v>
      </c>
      <c r="H12" s="19">
        <v>94.98</v>
      </c>
      <c r="I12" s="19">
        <v>97.77</v>
      </c>
      <c r="J12" s="21">
        <v>776</v>
      </c>
      <c r="K12" s="20">
        <v>806</v>
      </c>
      <c r="L12" s="19">
        <v>4.57</v>
      </c>
      <c r="M12" s="19">
        <v>3.56</v>
      </c>
      <c r="N12" s="19">
        <v>5.58</v>
      </c>
      <c r="O12" s="20">
        <v>106</v>
      </c>
      <c r="P12" s="19">
        <v>95.43</v>
      </c>
      <c r="Q12" s="19">
        <v>94.42</v>
      </c>
      <c r="R12" s="19">
        <v>96.44</v>
      </c>
      <c r="S12" s="21">
        <v>2166</v>
      </c>
      <c r="T12" s="20">
        <v>2272</v>
      </c>
    </row>
    <row r="13" spans="1:50" x14ac:dyDescent="0.2">
      <c r="A13" s="54" t="s">
        <v>11</v>
      </c>
      <c r="B13" s="17" t="s">
        <v>12</v>
      </c>
      <c r="C13" s="19">
        <v>6.04</v>
      </c>
      <c r="D13" s="19">
        <v>4.5599999999999996</v>
      </c>
      <c r="E13" s="19">
        <v>7.53</v>
      </c>
      <c r="F13" s="20">
        <v>71</v>
      </c>
      <c r="G13" s="19">
        <v>93.96</v>
      </c>
      <c r="H13" s="19">
        <v>92.47</v>
      </c>
      <c r="I13" s="19">
        <v>95.44</v>
      </c>
      <c r="J13" s="21">
        <v>1112</v>
      </c>
      <c r="K13" s="20">
        <v>1183</v>
      </c>
      <c r="L13" s="19">
        <v>6.81</v>
      </c>
      <c r="M13" s="19">
        <v>5.82</v>
      </c>
      <c r="N13" s="19">
        <v>7.8</v>
      </c>
      <c r="O13" s="20">
        <v>238</v>
      </c>
      <c r="P13" s="19">
        <v>93.19</v>
      </c>
      <c r="Q13" s="19">
        <v>92.2</v>
      </c>
      <c r="R13" s="19">
        <v>94.18</v>
      </c>
      <c r="S13" s="21">
        <v>3277</v>
      </c>
      <c r="T13" s="20">
        <v>3515</v>
      </c>
    </row>
    <row r="14" spans="1:50" x14ac:dyDescent="0.2">
      <c r="A14" s="52"/>
      <c r="B14" s="17" t="s">
        <v>13</v>
      </c>
      <c r="C14" s="19" t="s">
        <v>24</v>
      </c>
      <c r="D14" s="19">
        <v>0.12</v>
      </c>
      <c r="E14" s="19">
        <v>4.05</v>
      </c>
      <c r="F14" s="20">
        <v>5</v>
      </c>
      <c r="G14" s="19">
        <v>97.92</v>
      </c>
      <c r="H14" s="19">
        <v>95.95</v>
      </c>
      <c r="I14" s="19">
        <v>99.88</v>
      </c>
      <c r="J14" s="21">
        <v>249</v>
      </c>
      <c r="K14" s="20">
        <v>254</v>
      </c>
      <c r="L14" s="23" t="s">
        <v>122</v>
      </c>
      <c r="M14" s="19">
        <v>1.4</v>
      </c>
      <c r="N14" s="19">
        <v>3.84</v>
      </c>
      <c r="O14" s="20">
        <v>22</v>
      </c>
      <c r="P14" s="19">
        <v>97.38</v>
      </c>
      <c r="Q14" s="19">
        <v>96.16</v>
      </c>
      <c r="R14" s="19">
        <v>98.6</v>
      </c>
      <c r="S14" s="21">
        <v>810</v>
      </c>
      <c r="T14" s="20">
        <v>832</v>
      </c>
    </row>
    <row r="15" spans="1:50" x14ac:dyDescent="0.2">
      <c r="A15" s="54" t="s">
        <v>14</v>
      </c>
      <c r="B15" s="25" t="s">
        <v>42</v>
      </c>
      <c r="C15" s="23" t="s">
        <v>89</v>
      </c>
      <c r="D15" s="19">
        <v>0.88</v>
      </c>
      <c r="E15" s="19">
        <v>4.6399999999999997</v>
      </c>
      <c r="F15" s="20">
        <v>10</v>
      </c>
      <c r="G15" s="19">
        <v>97.24</v>
      </c>
      <c r="H15" s="19">
        <v>95.36</v>
      </c>
      <c r="I15" s="19">
        <v>99.12</v>
      </c>
      <c r="J15" s="21">
        <v>347</v>
      </c>
      <c r="K15" s="20">
        <v>357</v>
      </c>
      <c r="L15" s="23" t="s">
        <v>88</v>
      </c>
      <c r="M15" s="19">
        <v>1.4</v>
      </c>
      <c r="N15" s="19">
        <v>3.53</v>
      </c>
      <c r="O15" s="20">
        <v>25</v>
      </c>
      <c r="P15" s="19">
        <v>97.54</v>
      </c>
      <c r="Q15" s="19">
        <v>96.47</v>
      </c>
      <c r="R15" s="19">
        <v>98.6</v>
      </c>
      <c r="S15" s="21">
        <v>881</v>
      </c>
      <c r="T15" s="20">
        <v>906</v>
      </c>
    </row>
    <row r="16" spans="1:50" x14ac:dyDescent="0.2">
      <c r="A16" s="52"/>
      <c r="B16" s="25" t="s">
        <v>43</v>
      </c>
      <c r="C16" s="19">
        <v>4.1900000000000004</v>
      </c>
      <c r="D16" s="19">
        <v>2.66</v>
      </c>
      <c r="E16" s="19">
        <v>5.72</v>
      </c>
      <c r="F16" s="20">
        <v>33</v>
      </c>
      <c r="G16" s="19">
        <v>95.81</v>
      </c>
      <c r="H16" s="19">
        <v>94.28</v>
      </c>
      <c r="I16" s="19">
        <v>97.34</v>
      </c>
      <c r="J16" s="21">
        <v>701</v>
      </c>
      <c r="K16" s="20">
        <v>734</v>
      </c>
      <c r="L16" s="19">
        <v>5.24</v>
      </c>
      <c r="M16" s="19">
        <v>4.16</v>
      </c>
      <c r="N16" s="19">
        <v>6.31</v>
      </c>
      <c r="O16" s="20">
        <v>126</v>
      </c>
      <c r="P16" s="19">
        <v>94.76</v>
      </c>
      <c r="Q16" s="19">
        <v>93.69</v>
      </c>
      <c r="R16" s="19">
        <v>95.84</v>
      </c>
      <c r="S16" s="21">
        <v>2185</v>
      </c>
      <c r="T16" s="20">
        <v>2311</v>
      </c>
    </row>
    <row r="17" spans="1:20" x14ac:dyDescent="0.2">
      <c r="A17" s="52"/>
      <c r="B17" s="17" t="s">
        <v>15</v>
      </c>
      <c r="C17" s="19">
        <v>10.119999999999999</v>
      </c>
      <c r="D17" s="19">
        <v>6.57</v>
      </c>
      <c r="E17" s="19">
        <v>13.67</v>
      </c>
      <c r="F17" s="20">
        <v>33</v>
      </c>
      <c r="G17" s="19">
        <v>89.88</v>
      </c>
      <c r="H17" s="19">
        <v>86.33</v>
      </c>
      <c r="I17" s="19">
        <v>93.43</v>
      </c>
      <c r="J17" s="21">
        <v>307</v>
      </c>
      <c r="K17" s="20">
        <v>340</v>
      </c>
      <c r="L17" s="19">
        <v>9.9600000000000009</v>
      </c>
      <c r="M17" s="19">
        <v>7.91</v>
      </c>
      <c r="N17" s="19">
        <v>12.01</v>
      </c>
      <c r="O17" s="20">
        <v>109</v>
      </c>
      <c r="P17" s="19">
        <v>90.04</v>
      </c>
      <c r="Q17" s="19">
        <v>87.99</v>
      </c>
      <c r="R17" s="19">
        <v>92.09</v>
      </c>
      <c r="S17" s="21">
        <v>1011</v>
      </c>
      <c r="T17" s="20">
        <v>1120</v>
      </c>
    </row>
    <row r="18" spans="1:20" x14ac:dyDescent="0.2">
      <c r="A18" s="54" t="s">
        <v>16</v>
      </c>
      <c r="B18" s="25" t="s">
        <v>47</v>
      </c>
      <c r="C18" s="19">
        <v>4.8</v>
      </c>
      <c r="D18" s="19">
        <v>3.45</v>
      </c>
      <c r="E18" s="19">
        <v>6.14</v>
      </c>
      <c r="F18" s="20">
        <v>54</v>
      </c>
      <c r="G18" s="19">
        <v>95.2</v>
      </c>
      <c r="H18" s="19">
        <v>93.86</v>
      </c>
      <c r="I18" s="19">
        <v>96.55</v>
      </c>
      <c r="J18" s="21">
        <v>977</v>
      </c>
      <c r="K18" s="20">
        <v>1031</v>
      </c>
      <c r="L18" s="19">
        <v>6.17</v>
      </c>
      <c r="M18" s="19">
        <v>5.21</v>
      </c>
      <c r="N18" s="19">
        <v>7.13</v>
      </c>
      <c r="O18" s="20">
        <v>210</v>
      </c>
      <c r="P18" s="19">
        <v>93.83</v>
      </c>
      <c r="Q18" s="19">
        <v>92.87</v>
      </c>
      <c r="R18" s="19">
        <v>94.79</v>
      </c>
      <c r="S18" s="21">
        <v>3212</v>
      </c>
      <c r="T18" s="20">
        <v>3422</v>
      </c>
    </row>
    <row r="19" spans="1:20" x14ac:dyDescent="0.2">
      <c r="A19" s="52"/>
      <c r="B19" s="25" t="s">
        <v>46</v>
      </c>
      <c r="C19" s="23" t="s">
        <v>118</v>
      </c>
      <c r="D19" s="19">
        <v>3.47</v>
      </c>
      <c r="E19" s="19">
        <v>8.85</v>
      </c>
      <c r="F19" s="20">
        <v>22</v>
      </c>
      <c r="G19" s="19">
        <v>93.84</v>
      </c>
      <c r="H19" s="19">
        <v>91.15</v>
      </c>
      <c r="I19" s="19">
        <v>96.53</v>
      </c>
      <c r="J19" s="21">
        <v>381</v>
      </c>
      <c r="K19" s="20">
        <v>403</v>
      </c>
      <c r="L19" s="19">
        <v>5.04</v>
      </c>
      <c r="M19" s="19">
        <v>3.5</v>
      </c>
      <c r="N19" s="19">
        <v>6.59</v>
      </c>
      <c r="O19" s="20">
        <v>50</v>
      </c>
      <c r="P19" s="19">
        <v>94.96</v>
      </c>
      <c r="Q19" s="19">
        <v>93.41</v>
      </c>
      <c r="R19" s="19">
        <v>96.5</v>
      </c>
      <c r="S19" s="21">
        <v>867</v>
      </c>
      <c r="T19" s="20">
        <v>917</v>
      </c>
    </row>
    <row r="20" spans="1:20" x14ac:dyDescent="0.2">
      <c r="A20" s="54" t="s">
        <v>17</v>
      </c>
      <c r="B20" s="17" t="s">
        <v>18</v>
      </c>
      <c r="C20" s="19">
        <v>5.22</v>
      </c>
      <c r="D20" s="19">
        <v>3.75</v>
      </c>
      <c r="E20" s="19">
        <v>6.7</v>
      </c>
      <c r="F20" s="20">
        <v>53</v>
      </c>
      <c r="G20" s="19">
        <v>94.78</v>
      </c>
      <c r="H20" s="19">
        <v>93.3</v>
      </c>
      <c r="I20" s="19">
        <v>96.25</v>
      </c>
      <c r="J20" s="21">
        <v>964</v>
      </c>
      <c r="K20" s="20">
        <v>1017</v>
      </c>
      <c r="L20" s="19">
        <v>6.52</v>
      </c>
      <c r="M20" s="19">
        <v>5.5</v>
      </c>
      <c r="N20" s="19">
        <v>7.53</v>
      </c>
      <c r="O20" s="20">
        <v>192</v>
      </c>
      <c r="P20" s="19">
        <v>93.48</v>
      </c>
      <c r="Q20" s="19">
        <v>92.47</v>
      </c>
      <c r="R20" s="19">
        <v>94.5</v>
      </c>
      <c r="S20" s="21">
        <v>2820</v>
      </c>
      <c r="T20" s="20">
        <v>3012</v>
      </c>
    </row>
    <row r="21" spans="1:20" x14ac:dyDescent="0.2">
      <c r="A21" s="52"/>
      <c r="B21" s="17" t="s">
        <v>19</v>
      </c>
      <c r="C21" s="23" t="s">
        <v>119</v>
      </c>
      <c r="D21" s="19">
        <v>2.84</v>
      </c>
      <c r="E21" s="19">
        <v>7.48</v>
      </c>
      <c r="F21" s="20">
        <v>23</v>
      </c>
      <c r="G21" s="19">
        <v>94.84</v>
      </c>
      <c r="H21" s="19">
        <v>92.52</v>
      </c>
      <c r="I21" s="19">
        <v>97.16</v>
      </c>
      <c r="J21" s="21">
        <v>397</v>
      </c>
      <c r="K21" s="20">
        <v>420</v>
      </c>
      <c r="L21" s="19">
        <v>4.0199999999999996</v>
      </c>
      <c r="M21" s="19">
        <v>2.85</v>
      </c>
      <c r="N21" s="19">
        <v>5.18</v>
      </c>
      <c r="O21" s="20">
        <v>68</v>
      </c>
      <c r="P21" s="19">
        <v>95.98</v>
      </c>
      <c r="Q21" s="19">
        <v>94.82</v>
      </c>
      <c r="R21" s="19">
        <v>97.15</v>
      </c>
      <c r="S21" s="21">
        <v>1267</v>
      </c>
      <c r="T21" s="20">
        <v>1335</v>
      </c>
    </row>
    <row r="22" spans="1:20" ht="14.25" customHeight="1" x14ac:dyDescent="0.2">
      <c r="A22" s="54" t="s">
        <v>20</v>
      </c>
      <c r="B22" s="25" t="s">
        <v>45</v>
      </c>
      <c r="C22" s="23" t="s">
        <v>120</v>
      </c>
      <c r="D22" s="19">
        <v>1.38</v>
      </c>
      <c r="E22" s="19">
        <v>4.8499999999999996</v>
      </c>
      <c r="F22" s="20">
        <v>15</v>
      </c>
      <c r="G22" s="19">
        <v>96.89</v>
      </c>
      <c r="H22" s="19">
        <v>95.15</v>
      </c>
      <c r="I22" s="19">
        <v>98.62</v>
      </c>
      <c r="J22" s="21">
        <v>430</v>
      </c>
      <c r="K22" s="20">
        <v>445</v>
      </c>
      <c r="L22" s="19">
        <v>4.6100000000000003</v>
      </c>
      <c r="M22" s="19">
        <v>3.27</v>
      </c>
      <c r="N22" s="19">
        <v>5.96</v>
      </c>
      <c r="O22" s="20">
        <v>60</v>
      </c>
      <c r="P22" s="19">
        <v>95.39</v>
      </c>
      <c r="Q22" s="19">
        <v>94.04</v>
      </c>
      <c r="R22" s="19">
        <v>96.73</v>
      </c>
      <c r="S22" s="21">
        <v>1213</v>
      </c>
      <c r="T22" s="20">
        <v>1273</v>
      </c>
    </row>
    <row r="23" spans="1:20" x14ac:dyDescent="0.2">
      <c r="A23" s="52"/>
      <c r="B23" s="25" t="s">
        <v>44</v>
      </c>
      <c r="C23" s="19">
        <v>6.41</v>
      </c>
      <c r="D23" s="19">
        <v>4.63</v>
      </c>
      <c r="E23" s="19">
        <v>8.19</v>
      </c>
      <c r="F23" s="20">
        <v>55</v>
      </c>
      <c r="G23" s="19">
        <v>93.59</v>
      </c>
      <c r="H23" s="19">
        <v>91.81</v>
      </c>
      <c r="I23" s="19">
        <v>95.37</v>
      </c>
      <c r="J23" s="21">
        <v>806</v>
      </c>
      <c r="K23" s="20">
        <v>861</v>
      </c>
      <c r="L23" s="19">
        <v>6.37</v>
      </c>
      <c r="M23" s="19">
        <v>5.31</v>
      </c>
      <c r="N23" s="19">
        <v>7.42</v>
      </c>
      <c r="O23" s="20">
        <v>181</v>
      </c>
      <c r="P23" s="19">
        <v>93.63</v>
      </c>
      <c r="Q23" s="19">
        <v>92.58</v>
      </c>
      <c r="R23" s="19">
        <v>94.69</v>
      </c>
      <c r="S23" s="21">
        <v>2591</v>
      </c>
      <c r="T23" s="20">
        <v>2772</v>
      </c>
    </row>
    <row r="24" spans="1:20" x14ac:dyDescent="0.2">
      <c r="A24" s="55" t="s">
        <v>21</v>
      </c>
      <c r="B24" s="17" t="s">
        <v>22</v>
      </c>
      <c r="C24" s="23" t="s">
        <v>121</v>
      </c>
      <c r="D24" s="19">
        <v>2.87</v>
      </c>
      <c r="E24" s="19">
        <v>6.74</v>
      </c>
      <c r="F24" s="20">
        <v>26</v>
      </c>
      <c r="G24" s="19">
        <v>95.19</v>
      </c>
      <c r="H24" s="19">
        <v>93.26</v>
      </c>
      <c r="I24" s="19">
        <v>97.13</v>
      </c>
      <c r="J24" s="21">
        <v>505</v>
      </c>
      <c r="K24" s="20">
        <v>531</v>
      </c>
      <c r="L24" s="19">
        <v>4.71</v>
      </c>
      <c r="M24" s="19">
        <v>3.56</v>
      </c>
      <c r="N24" s="19">
        <v>5.85</v>
      </c>
      <c r="O24" s="20">
        <v>79</v>
      </c>
      <c r="P24" s="19">
        <v>95.29</v>
      </c>
      <c r="Q24" s="19">
        <v>94.15</v>
      </c>
      <c r="R24" s="19">
        <v>96.44</v>
      </c>
      <c r="S24" s="21">
        <v>1501</v>
      </c>
      <c r="T24" s="20">
        <v>1580</v>
      </c>
    </row>
    <row r="25" spans="1:20" x14ac:dyDescent="0.2">
      <c r="A25" s="52"/>
      <c r="B25" s="17" t="s">
        <v>23</v>
      </c>
      <c r="C25" s="19">
        <v>5.78</v>
      </c>
      <c r="D25" s="19">
        <v>4.04</v>
      </c>
      <c r="E25" s="19">
        <v>7.51</v>
      </c>
      <c r="F25" s="20">
        <v>49</v>
      </c>
      <c r="G25" s="19">
        <v>94.22</v>
      </c>
      <c r="H25" s="19">
        <v>92.49</v>
      </c>
      <c r="I25" s="19">
        <v>95.96</v>
      </c>
      <c r="J25" s="21">
        <v>792</v>
      </c>
      <c r="K25" s="20">
        <v>841</v>
      </c>
      <c r="L25" s="19">
        <v>6.84</v>
      </c>
      <c r="M25" s="19">
        <v>5.66</v>
      </c>
      <c r="N25" s="19">
        <v>8.01</v>
      </c>
      <c r="O25" s="20">
        <v>175</v>
      </c>
      <c r="P25" s="19">
        <v>93.16</v>
      </c>
      <c r="Q25" s="19">
        <v>91.99</v>
      </c>
      <c r="R25" s="19">
        <v>94.34</v>
      </c>
      <c r="S25" s="21">
        <v>2434</v>
      </c>
      <c r="T25" s="20">
        <v>2609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52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</v>
      </c>
      <c r="D31" s="41"/>
      <c r="E31" s="41"/>
      <c r="F31" s="41"/>
      <c r="G31" s="53" t="s">
        <v>2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5.89</v>
      </c>
      <c r="D33" s="14">
        <v>5.07</v>
      </c>
      <c r="E33" s="14">
        <v>6.71</v>
      </c>
      <c r="F33" s="15">
        <v>260</v>
      </c>
      <c r="G33" s="14">
        <v>94.11</v>
      </c>
      <c r="H33" s="14">
        <v>93.29</v>
      </c>
      <c r="I33" s="14">
        <v>94.93</v>
      </c>
      <c r="J33" s="15">
        <v>4087</v>
      </c>
      <c r="K33" s="15">
        <f t="shared" ref="K33:K41" si="0">F33+J33</f>
        <v>4347</v>
      </c>
    </row>
    <row r="34" spans="1:11" x14ac:dyDescent="0.2">
      <c r="A34" s="52"/>
      <c r="B34" s="27" t="s">
        <v>241</v>
      </c>
      <c r="C34" s="19">
        <v>6.27</v>
      </c>
      <c r="D34" s="19">
        <v>5.25</v>
      </c>
      <c r="E34" s="19">
        <v>7.28</v>
      </c>
      <c r="F34" s="20">
        <v>191</v>
      </c>
      <c r="G34" s="19">
        <v>93.73</v>
      </c>
      <c r="H34" s="19">
        <v>92.72</v>
      </c>
      <c r="I34" s="19">
        <v>94.75</v>
      </c>
      <c r="J34" s="20">
        <v>2773</v>
      </c>
      <c r="K34" s="20">
        <f t="shared" si="0"/>
        <v>2964</v>
      </c>
    </row>
    <row r="35" spans="1:11" x14ac:dyDescent="0.2">
      <c r="A35" s="52"/>
      <c r="B35" s="27" t="s">
        <v>242</v>
      </c>
      <c r="C35" s="19">
        <v>5.3</v>
      </c>
      <c r="D35" s="19">
        <v>3.87</v>
      </c>
      <c r="E35" s="19">
        <v>6.74</v>
      </c>
      <c r="F35" s="20">
        <v>59</v>
      </c>
      <c r="G35" s="19">
        <v>94.7</v>
      </c>
      <c r="H35" s="19">
        <v>93.26</v>
      </c>
      <c r="I35" s="19">
        <v>96.13</v>
      </c>
      <c r="J35" s="20">
        <v>987</v>
      </c>
      <c r="K35" s="20">
        <f t="shared" si="0"/>
        <v>1046</v>
      </c>
    </row>
    <row r="36" spans="1:11" x14ac:dyDescent="0.2">
      <c r="A36" s="52"/>
      <c r="B36" s="27" t="s">
        <v>243</v>
      </c>
      <c r="C36" s="23" t="s">
        <v>122</v>
      </c>
      <c r="D36" s="19">
        <v>0.91</v>
      </c>
      <c r="E36" s="19">
        <v>4.3</v>
      </c>
      <c r="F36" s="20">
        <v>10</v>
      </c>
      <c r="G36" s="19">
        <v>97.39</v>
      </c>
      <c r="H36" s="19">
        <v>95.7</v>
      </c>
      <c r="I36" s="19">
        <v>99.09</v>
      </c>
      <c r="J36" s="20">
        <v>327</v>
      </c>
      <c r="K36" s="20">
        <f t="shared" si="0"/>
        <v>337</v>
      </c>
    </row>
    <row r="37" spans="1:11" x14ac:dyDescent="0.2">
      <c r="A37" s="52"/>
      <c r="B37" s="27" t="s">
        <v>25</v>
      </c>
      <c r="C37" s="19" t="s">
        <v>24</v>
      </c>
      <c r="D37" s="19">
        <v>1.99</v>
      </c>
      <c r="E37" s="19">
        <v>10.73</v>
      </c>
      <c r="F37" s="20">
        <v>9</v>
      </c>
      <c r="G37" s="19">
        <v>93.64</v>
      </c>
      <c r="H37" s="19">
        <v>89.27</v>
      </c>
      <c r="I37" s="19">
        <v>98.01</v>
      </c>
      <c r="J37" s="20">
        <v>161</v>
      </c>
      <c r="K37" s="20">
        <f t="shared" si="0"/>
        <v>170</v>
      </c>
    </row>
    <row r="38" spans="1:11" x14ac:dyDescent="0.2">
      <c r="A38" s="52"/>
      <c r="B38" s="27" t="s">
        <v>26</v>
      </c>
      <c r="C38" s="23" t="s">
        <v>89</v>
      </c>
      <c r="D38" s="19">
        <v>0.97</v>
      </c>
      <c r="E38" s="19">
        <v>4.59</v>
      </c>
      <c r="F38" s="20">
        <v>10</v>
      </c>
      <c r="G38" s="19">
        <v>97.22</v>
      </c>
      <c r="H38" s="19">
        <v>95.41</v>
      </c>
      <c r="I38" s="19">
        <v>99.03</v>
      </c>
      <c r="J38" s="20">
        <v>304</v>
      </c>
      <c r="K38" s="20">
        <f t="shared" si="0"/>
        <v>314</v>
      </c>
    </row>
    <row r="39" spans="1:11" x14ac:dyDescent="0.2">
      <c r="A39" s="52"/>
      <c r="B39" s="27" t="s">
        <v>27</v>
      </c>
      <c r="C39" s="19" t="s">
        <v>24</v>
      </c>
      <c r="D39" s="19">
        <v>2.2599999999999998</v>
      </c>
      <c r="E39" s="19">
        <v>10.34</v>
      </c>
      <c r="F39" s="20">
        <v>9</v>
      </c>
      <c r="G39" s="19">
        <v>93.7</v>
      </c>
      <c r="H39" s="19">
        <v>89.66</v>
      </c>
      <c r="I39" s="19">
        <v>97.74</v>
      </c>
      <c r="J39" s="20">
        <v>116</v>
      </c>
      <c r="K39" s="20">
        <f t="shared" si="0"/>
        <v>125</v>
      </c>
    </row>
    <row r="40" spans="1:11" x14ac:dyDescent="0.2">
      <c r="A40" s="52"/>
      <c r="B40" s="27" t="s">
        <v>28</v>
      </c>
      <c r="C40" s="23" t="s">
        <v>123</v>
      </c>
      <c r="D40" s="19">
        <v>2.02</v>
      </c>
      <c r="E40" s="19">
        <v>7.95</v>
      </c>
      <c r="F40" s="20">
        <v>11</v>
      </c>
      <c r="G40" s="19">
        <v>95.02</v>
      </c>
      <c r="H40" s="19">
        <v>92.05</v>
      </c>
      <c r="I40" s="19">
        <v>97.98</v>
      </c>
      <c r="J40" s="20">
        <v>202</v>
      </c>
      <c r="K40" s="20">
        <f t="shared" si="0"/>
        <v>213</v>
      </c>
    </row>
    <row r="41" spans="1:11" x14ac:dyDescent="0.2">
      <c r="A41" s="52"/>
      <c r="B41" s="27" t="s">
        <v>29</v>
      </c>
      <c r="C41" s="19" t="s">
        <v>24</v>
      </c>
      <c r="D41" s="19">
        <v>1.66</v>
      </c>
      <c r="E41" s="19">
        <v>10.51</v>
      </c>
      <c r="F41" s="20">
        <v>7</v>
      </c>
      <c r="G41" s="19">
        <v>93.92</v>
      </c>
      <c r="H41" s="19">
        <v>89.49</v>
      </c>
      <c r="I41" s="19">
        <v>98.34</v>
      </c>
      <c r="J41" s="20">
        <v>94</v>
      </c>
      <c r="K41" s="20">
        <f t="shared" si="0"/>
        <v>101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52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</v>
      </c>
      <c r="D44" s="41"/>
      <c r="E44" s="41"/>
      <c r="F44" s="41"/>
      <c r="G44" s="53" t="s">
        <v>2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4.18</v>
      </c>
      <c r="D46" s="14">
        <v>3.32</v>
      </c>
      <c r="E46" s="14">
        <v>5.03</v>
      </c>
      <c r="F46" s="15">
        <v>160</v>
      </c>
      <c r="G46" s="14">
        <v>95.82</v>
      </c>
      <c r="H46" s="14">
        <v>94.97</v>
      </c>
      <c r="I46" s="14">
        <v>96.68</v>
      </c>
      <c r="J46" s="15">
        <v>3721</v>
      </c>
      <c r="K46" s="15">
        <f t="shared" ref="K46:K54" si="1">F46+J46</f>
        <v>3881</v>
      </c>
    </row>
    <row r="47" spans="1:11" x14ac:dyDescent="0.2">
      <c r="A47" s="52"/>
      <c r="B47" s="27" t="s">
        <v>241</v>
      </c>
      <c r="C47" s="19">
        <v>4.76</v>
      </c>
      <c r="D47" s="19">
        <v>3.65</v>
      </c>
      <c r="E47" s="19">
        <v>5.87</v>
      </c>
      <c r="F47" s="20">
        <v>124</v>
      </c>
      <c r="G47" s="19">
        <v>95.24</v>
      </c>
      <c r="H47" s="19">
        <v>94.13</v>
      </c>
      <c r="I47" s="19">
        <v>96.35</v>
      </c>
      <c r="J47" s="20">
        <v>2472</v>
      </c>
      <c r="K47" s="20">
        <f t="shared" si="1"/>
        <v>2596</v>
      </c>
    </row>
    <row r="48" spans="1:11" x14ac:dyDescent="0.2">
      <c r="A48" s="52"/>
      <c r="B48" s="27" t="s">
        <v>242</v>
      </c>
      <c r="C48" s="19">
        <v>2.97</v>
      </c>
      <c r="D48" s="19">
        <v>1.72</v>
      </c>
      <c r="E48" s="19">
        <v>4.22</v>
      </c>
      <c r="F48" s="20">
        <v>32</v>
      </c>
      <c r="G48" s="19">
        <v>97.03</v>
      </c>
      <c r="H48" s="19">
        <v>95.78</v>
      </c>
      <c r="I48" s="19">
        <v>98.28</v>
      </c>
      <c r="J48" s="20">
        <v>959</v>
      </c>
      <c r="K48" s="20">
        <f t="shared" si="1"/>
        <v>991</v>
      </c>
    </row>
    <row r="49" spans="1:11" x14ac:dyDescent="0.2">
      <c r="A49" s="52"/>
      <c r="B49" s="27" t="s">
        <v>243</v>
      </c>
      <c r="C49" s="19" t="s">
        <v>24</v>
      </c>
      <c r="D49" s="19">
        <v>0</v>
      </c>
      <c r="E49" s="19">
        <v>2.15</v>
      </c>
      <c r="F49" s="20">
        <v>4</v>
      </c>
      <c r="G49" s="19">
        <v>98.93</v>
      </c>
      <c r="H49" s="19">
        <v>97.85</v>
      </c>
      <c r="I49" s="19">
        <v>100</v>
      </c>
      <c r="J49" s="20">
        <v>290</v>
      </c>
      <c r="K49" s="20">
        <f t="shared" si="1"/>
        <v>294</v>
      </c>
    </row>
    <row r="50" spans="1:11" x14ac:dyDescent="0.2">
      <c r="A50" s="52"/>
      <c r="B50" s="27" t="s">
        <v>25</v>
      </c>
      <c r="C50" s="19" t="s">
        <v>24</v>
      </c>
      <c r="D50" s="19">
        <v>0</v>
      </c>
      <c r="E50" s="19">
        <v>2.16</v>
      </c>
      <c r="F50" s="20">
        <v>2</v>
      </c>
      <c r="G50" s="19">
        <v>99.1</v>
      </c>
      <c r="H50" s="19">
        <v>97.84</v>
      </c>
      <c r="I50" s="19">
        <v>100</v>
      </c>
      <c r="J50" s="20">
        <v>137</v>
      </c>
      <c r="K50" s="20">
        <f t="shared" si="1"/>
        <v>139</v>
      </c>
    </row>
    <row r="51" spans="1:11" x14ac:dyDescent="0.2">
      <c r="A51" s="52"/>
      <c r="B51" s="27" t="s">
        <v>26</v>
      </c>
      <c r="C51" s="19" t="s">
        <v>24</v>
      </c>
      <c r="D51" s="19">
        <v>0</v>
      </c>
      <c r="E51" s="19">
        <v>2.2799999999999998</v>
      </c>
      <c r="F51" s="20">
        <v>4</v>
      </c>
      <c r="G51" s="19">
        <v>98.87</v>
      </c>
      <c r="H51" s="19">
        <v>97.72</v>
      </c>
      <c r="I51" s="19">
        <v>100</v>
      </c>
      <c r="J51" s="20">
        <v>279</v>
      </c>
      <c r="K51" s="20">
        <f t="shared" si="1"/>
        <v>283</v>
      </c>
    </row>
    <row r="52" spans="1:11" x14ac:dyDescent="0.2">
      <c r="A52" s="52"/>
      <c r="B52" s="27" t="s">
        <v>27</v>
      </c>
      <c r="C52" s="19" t="s">
        <v>24</v>
      </c>
      <c r="D52" s="19">
        <v>0.88</v>
      </c>
      <c r="E52" s="19">
        <v>8.81</v>
      </c>
      <c r="F52" s="20">
        <v>6</v>
      </c>
      <c r="G52" s="19">
        <v>95.16</v>
      </c>
      <c r="H52" s="19">
        <v>91.19</v>
      </c>
      <c r="I52" s="19">
        <v>99.12</v>
      </c>
      <c r="J52" s="20">
        <v>114</v>
      </c>
      <c r="K52" s="20">
        <f t="shared" si="1"/>
        <v>120</v>
      </c>
    </row>
    <row r="53" spans="1:11" x14ac:dyDescent="0.2">
      <c r="A53" s="52"/>
      <c r="B53" s="27" t="s">
        <v>28</v>
      </c>
      <c r="C53" s="19" t="s">
        <v>24</v>
      </c>
      <c r="D53" s="19">
        <v>0.17</v>
      </c>
      <c r="E53" s="19">
        <v>3.07</v>
      </c>
      <c r="F53" s="20">
        <v>5</v>
      </c>
      <c r="G53" s="19">
        <v>98.38</v>
      </c>
      <c r="H53" s="19">
        <v>96.93</v>
      </c>
      <c r="I53" s="19">
        <v>99.83</v>
      </c>
      <c r="J53" s="20">
        <v>205</v>
      </c>
      <c r="K53" s="20">
        <f t="shared" si="1"/>
        <v>210</v>
      </c>
    </row>
    <row r="54" spans="1:11" x14ac:dyDescent="0.2">
      <c r="A54" s="52"/>
      <c r="B54" s="27" t="s">
        <v>29</v>
      </c>
      <c r="C54" s="19" t="s">
        <v>24</v>
      </c>
      <c r="D54" s="19">
        <v>0</v>
      </c>
      <c r="E54" s="19">
        <v>3.88</v>
      </c>
      <c r="F54" s="20">
        <v>2</v>
      </c>
      <c r="G54" s="19">
        <v>98.4</v>
      </c>
      <c r="H54" s="19">
        <v>96.12</v>
      </c>
      <c r="I54" s="19">
        <v>100</v>
      </c>
      <c r="J54" s="20">
        <v>92</v>
      </c>
      <c r="K54" s="20">
        <f t="shared" si="1"/>
        <v>94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52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</v>
      </c>
      <c r="D57" s="41"/>
      <c r="E57" s="41"/>
      <c r="F57" s="41"/>
      <c r="G57" s="53" t="s">
        <v>2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58"/>
      <c r="B59" s="30" t="s">
        <v>240</v>
      </c>
      <c r="C59" s="28">
        <v>4.54</v>
      </c>
      <c r="D59" s="28">
        <v>3.59</v>
      </c>
      <c r="E59" s="28">
        <v>5.5</v>
      </c>
      <c r="F59" s="29">
        <v>122</v>
      </c>
      <c r="G59" s="28">
        <v>95.46</v>
      </c>
      <c r="H59" s="28">
        <v>94.5</v>
      </c>
      <c r="I59" s="28">
        <v>96.41</v>
      </c>
      <c r="J59" s="29">
        <v>2859</v>
      </c>
      <c r="K59" s="29">
        <f t="shared" ref="K59:K66" si="2">F59+J59</f>
        <v>2981</v>
      </c>
    </row>
    <row r="60" spans="1:11" x14ac:dyDescent="0.2">
      <c r="A60" s="59"/>
      <c r="B60" s="8" t="s">
        <v>241</v>
      </c>
      <c r="C60" s="2">
        <v>4.95</v>
      </c>
      <c r="D60" s="2">
        <v>3.78</v>
      </c>
      <c r="E60" s="2">
        <v>6.12</v>
      </c>
      <c r="F60" s="3">
        <v>93</v>
      </c>
      <c r="G60" s="2">
        <v>95.05</v>
      </c>
      <c r="H60" s="2">
        <v>93.88</v>
      </c>
      <c r="I60" s="2">
        <v>96.22</v>
      </c>
      <c r="J60" s="3">
        <v>1753</v>
      </c>
      <c r="K60" s="3">
        <f t="shared" si="2"/>
        <v>1846</v>
      </c>
    </row>
    <row r="61" spans="1:11" x14ac:dyDescent="0.2">
      <c r="A61" s="59"/>
      <c r="B61" s="8" t="s">
        <v>242</v>
      </c>
      <c r="C61" s="4" t="s">
        <v>124</v>
      </c>
      <c r="D61" s="2">
        <v>2.11</v>
      </c>
      <c r="E61" s="2">
        <v>5.96</v>
      </c>
      <c r="F61" s="3">
        <v>26</v>
      </c>
      <c r="G61" s="2">
        <v>95.96</v>
      </c>
      <c r="H61" s="2">
        <v>94.04</v>
      </c>
      <c r="I61" s="2">
        <v>97.89</v>
      </c>
      <c r="J61" s="3">
        <v>837</v>
      </c>
      <c r="K61" s="3">
        <f t="shared" si="2"/>
        <v>863</v>
      </c>
    </row>
    <row r="62" spans="1:11" x14ac:dyDescent="0.2">
      <c r="A62" s="59"/>
      <c r="B62" s="8" t="s">
        <v>243</v>
      </c>
      <c r="C62" s="2" t="s">
        <v>24</v>
      </c>
      <c r="D62" s="2">
        <v>0</v>
      </c>
      <c r="E62" s="2">
        <v>2.09</v>
      </c>
      <c r="F62" s="3">
        <v>3</v>
      </c>
      <c r="G62" s="2">
        <v>99.05</v>
      </c>
      <c r="H62" s="2">
        <v>97.91</v>
      </c>
      <c r="I62" s="2">
        <v>100</v>
      </c>
      <c r="J62" s="3">
        <v>269</v>
      </c>
      <c r="K62" s="3">
        <f t="shared" si="2"/>
        <v>272</v>
      </c>
    </row>
    <row r="63" spans="1:11" x14ac:dyDescent="0.2">
      <c r="A63" s="59"/>
      <c r="B63" s="8" t="s">
        <v>25</v>
      </c>
      <c r="C63" s="2" t="s">
        <v>24</v>
      </c>
      <c r="D63" s="2">
        <v>1.36</v>
      </c>
      <c r="E63" s="2">
        <v>10.48</v>
      </c>
      <c r="F63" s="3">
        <v>7</v>
      </c>
      <c r="G63" s="2">
        <v>94.08</v>
      </c>
      <c r="H63" s="2">
        <v>89.52</v>
      </c>
      <c r="I63" s="2">
        <v>98.64</v>
      </c>
      <c r="J63" s="3">
        <v>99</v>
      </c>
      <c r="K63" s="3">
        <f t="shared" si="2"/>
        <v>106</v>
      </c>
    </row>
    <row r="64" spans="1:11" x14ac:dyDescent="0.2">
      <c r="A64" s="59"/>
      <c r="B64" s="8" t="s">
        <v>26</v>
      </c>
      <c r="C64" s="2" t="s">
        <v>24</v>
      </c>
      <c r="D64" s="2">
        <v>0</v>
      </c>
      <c r="E64" s="2">
        <v>2.2200000000000002</v>
      </c>
      <c r="F64" s="3">
        <v>3</v>
      </c>
      <c r="G64" s="2">
        <v>98.99</v>
      </c>
      <c r="H64" s="2">
        <v>97.78</v>
      </c>
      <c r="I64" s="2">
        <v>100</v>
      </c>
      <c r="J64" s="3">
        <v>265</v>
      </c>
      <c r="K64" s="3">
        <f t="shared" si="2"/>
        <v>268</v>
      </c>
    </row>
    <row r="65" spans="1:11" x14ac:dyDescent="0.2">
      <c r="A65" s="59"/>
      <c r="B65" s="8" t="s">
        <v>27</v>
      </c>
      <c r="C65" s="2" t="s">
        <v>24</v>
      </c>
      <c r="D65" s="2">
        <v>0</v>
      </c>
      <c r="E65" s="2">
        <v>2.92</v>
      </c>
      <c r="F65" s="3">
        <v>1</v>
      </c>
      <c r="G65" s="2">
        <v>99.01</v>
      </c>
      <c r="H65" s="2">
        <v>97.08</v>
      </c>
      <c r="I65" s="2">
        <v>100</v>
      </c>
      <c r="J65" s="3">
        <v>121</v>
      </c>
      <c r="K65" s="3">
        <f t="shared" si="2"/>
        <v>122</v>
      </c>
    </row>
    <row r="66" spans="1:11" x14ac:dyDescent="0.2">
      <c r="A66" s="59"/>
      <c r="B66" s="8" t="s">
        <v>28</v>
      </c>
      <c r="C66" s="2" t="s">
        <v>24</v>
      </c>
      <c r="D66" s="2">
        <v>1.04</v>
      </c>
      <c r="E66" s="2">
        <v>11.74</v>
      </c>
      <c r="F66" s="3">
        <v>7</v>
      </c>
      <c r="G66" s="2">
        <v>93.61</v>
      </c>
      <c r="H66" s="2">
        <v>88.26</v>
      </c>
      <c r="I66" s="2">
        <v>98.96</v>
      </c>
      <c r="J66" s="3">
        <v>149</v>
      </c>
      <c r="K66" s="3">
        <f t="shared" si="2"/>
        <v>156</v>
      </c>
    </row>
    <row r="67" spans="1:11" x14ac:dyDescent="0.2">
      <c r="A67" s="60"/>
      <c r="B67" s="31" t="s">
        <v>29</v>
      </c>
      <c r="C67" s="5" t="s">
        <v>24</v>
      </c>
      <c r="D67" s="5" t="s">
        <v>24</v>
      </c>
      <c r="E67" s="5" t="s">
        <v>24</v>
      </c>
      <c r="F67" s="6" t="s">
        <v>24</v>
      </c>
      <c r="G67" s="5">
        <v>100</v>
      </c>
      <c r="H67" s="5">
        <v>100</v>
      </c>
      <c r="I67" s="5">
        <v>100</v>
      </c>
      <c r="J67" s="6">
        <v>74</v>
      </c>
      <c r="K67" s="6">
        <f>J67</f>
        <v>74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52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</v>
      </c>
      <c r="D70" s="41"/>
      <c r="E70" s="41"/>
      <c r="F70" s="41"/>
      <c r="G70" s="53" t="s">
        <v>2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3.18</v>
      </c>
      <c r="D72" s="14">
        <v>2.4500000000000002</v>
      </c>
      <c r="E72" s="14">
        <v>3.9</v>
      </c>
      <c r="F72" s="15">
        <v>109</v>
      </c>
      <c r="G72" s="14">
        <v>96.82</v>
      </c>
      <c r="H72" s="14">
        <v>96.1</v>
      </c>
      <c r="I72" s="14">
        <v>97.55</v>
      </c>
      <c r="J72" s="15">
        <v>3188</v>
      </c>
      <c r="K72" s="15">
        <f t="shared" ref="K72:K79" si="3">F72+J72</f>
        <v>3297</v>
      </c>
    </row>
    <row r="73" spans="1:11" x14ac:dyDescent="0.2">
      <c r="A73" s="52"/>
      <c r="B73" s="27" t="s">
        <v>241</v>
      </c>
      <c r="C73" s="19">
        <v>3.4</v>
      </c>
      <c r="D73" s="19">
        <v>2.5</v>
      </c>
      <c r="E73" s="19">
        <v>4.29</v>
      </c>
      <c r="F73" s="20">
        <v>86</v>
      </c>
      <c r="G73" s="19">
        <v>96.6</v>
      </c>
      <c r="H73" s="19">
        <v>95.71</v>
      </c>
      <c r="I73" s="19">
        <v>97.5</v>
      </c>
      <c r="J73" s="20">
        <v>2198</v>
      </c>
      <c r="K73" s="20">
        <f t="shared" si="3"/>
        <v>2284</v>
      </c>
    </row>
    <row r="74" spans="1:11" x14ac:dyDescent="0.2">
      <c r="A74" s="52"/>
      <c r="B74" s="27" t="s">
        <v>242</v>
      </c>
      <c r="C74" s="23" t="s">
        <v>120</v>
      </c>
      <c r="D74" s="19">
        <v>1.64</v>
      </c>
      <c r="E74" s="19">
        <v>4.49</v>
      </c>
      <c r="F74" s="20">
        <v>21</v>
      </c>
      <c r="G74" s="19">
        <v>96.94</v>
      </c>
      <c r="H74" s="19">
        <v>95.51</v>
      </c>
      <c r="I74" s="19">
        <v>98.36</v>
      </c>
      <c r="J74" s="20">
        <v>721</v>
      </c>
      <c r="K74" s="20">
        <f t="shared" si="3"/>
        <v>742</v>
      </c>
    </row>
    <row r="75" spans="1:11" x14ac:dyDescent="0.2">
      <c r="A75" s="52"/>
      <c r="B75" s="27" t="s">
        <v>243</v>
      </c>
      <c r="C75" s="19" t="s">
        <v>24</v>
      </c>
      <c r="D75" s="19">
        <v>0</v>
      </c>
      <c r="E75" s="19">
        <v>1.5</v>
      </c>
      <c r="F75" s="20">
        <v>2</v>
      </c>
      <c r="G75" s="19">
        <v>99.39</v>
      </c>
      <c r="H75" s="19">
        <v>98.5</v>
      </c>
      <c r="I75" s="19">
        <v>100</v>
      </c>
      <c r="J75" s="20">
        <v>269</v>
      </c>
      <c r="K75" s="20">
        <f t="shared" si="3"/>
        <v>271</v>
      </c>
    </row>
    <row r="76" spans="1:11" x14ac:dyDescent="0.2">
      <c r="A76" s="52"/>
      <c r="B76" s="27" t="s">
        <v>25</v>
      </c>
      <c r="C76" s="19" t="s">
        <v>24</v>
      </c>
      <c r="D76" s="19">
        <v>0.26</v>
      </c>
      <c r="E76" s="19">
        <v>6.25</v>
      </c>
      <c r="F76" s="20">
        <v>5</v>
      </c>
      <c r="G76" s="19">
        <v>96.75</v>
      </c>
      <c r="H76" s="19">
        <v>93.75</v>
      </c>
      <c r="I76" s="19">
        <v>99.74</v>
      </c>
      <c r="J76" s="20">
        <v>109</v>
      </c>
      <c r="K76" s="20">
        <f t="shared" si="3"/>
        <v>114</v>
      </c>
    </row>
    <row r="77" spans="1:11" x14ac:dyDescent="0.2">
      <c r="A77" s="52"/>
      <c r="B77" s="27" t="s">
        <v>26</v>
      </c>
      <c r="C77" s="19" t="s">
        <v>24</v>
      </c>
      <c r="D77" s="19">
        <v>0</v>
      </c>
      <c r="E77" s="19">
        <v>1.63</v>
      </c>
      <c r="F77" s="20">
        <v>2</v>
      </c>
      <c r="G77" s="19">
        <v>99.34</v>
      </c>
      <c r="H77" s="19">
        <v>98.37</v>
      </c>
      <c r="I77" s="19">
        <v>100</v>
      </c>
      <c r="J77" s="20">
        <v>263</v>
      </c>
      <c r="K77" s="20">
        <f t="shared" si="3"/>
        <v>265</v>
      </c>
    </row>
    <row r="78" spans="1:11" x14ac:dyDescent="0.2">
      <c r="A78" s="52"/>
      <c r="B78" s="27" t="s">
        <v>27</v>
      </c>
      <c r="C78" s="19" t="s">
        <v>24</v>
      </c>
      <c r="D78" s="19">
        <v>0.02</v>
      </c>
      <c r="E78" s="19">
        <v>5.82</v>
      </c>
      <c r="F78" s="20">
        <v>4</v>
      </c>
      <c r="G78" s="19">
        <v>97.08</v>
      </c>
      <c r="H78" s="19">
        <v>94.18</v>
      </c>
      <c r="I78" s="19">
        <v>99.98</v>
      </c>
      <c r="J78" s="20">
        <v>124</v>
      </c>
      <c r="K78" s="20">
        <f t="shared" si="3"/>
        <v>128</v>
      </c>
    </row>
    <row r="79" spans="1:11" x14ac:dyDescent="0.2">
      <c r="A79" s="52"/>
      <c r="B79" s="27" t="s">
        <v>28</v>
      </c>
      <c r="C79" s="19" t="s">
        <v>24</v>
      </c>
      <c r="D79" s="19">
        <v>2.0299999999999998</v>
      </c>
      <c r="E79" s="19">
        <v>9.86</v>
      </c>
      <c r="F79" s="20">
        <v>9</v>
      </c>
      <c r="G79" s="19">
        <v>94.05</v>
      </c>
      <c r="H79" s="19">
        <v>90.14</v>
      </c>
      <c r="I79" s="19">
        <v>97.97</v>
      </c>
      <c r="J79" s="20">
        <v>156</v>
      </c>
      <c r="K79" s="20">
        <f t="shared" si="3"/>
        <v>165</v>
      </c>
    </row>
    <row r="80" spans="1:11" x14ac:dyDescent="0.2">
      <c r="A80" s="52"/>
      <c r="B80" s="27" t="s">
        <v>29</v>
      </c>
      <c r="C80" s="19" t="s">
        <v>24</v>
      </c>
      <c r="D80" s="19" t="s">
        <v>24</v>
      </c>
      <c r="E80" s="19" t="s">
        <v>24</v>
      </c>
      <c r="F80" s="20" t="s">
        <v>24</v>
      </c>
      <c r="G80" s="19">
        <v>100</v>
      </c>
      <c r="H80" s="19">
        <v>100</v>
      </c>
      <c r="I80" s="19">
        <v>100</v>
      </c>
      <c r="J80" s="20">
        <v>87</v>
      </c>
      <c r="K80" s="20">
        <f>J80</f>
        <v>87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52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</v>
      </c>
      <c r="D83" s="41"/>
      <c r="E83" s="41"/>
      <c r="F83" s="41"/>
      <c r="G83" s="53" t="s">
        <v>2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14">
        <v>3.3</v>
      </c>
      <c r="D85" s="14">
        <v>2.37</v>
      </c>
      <c r="E85" s="14">
        <v>4.24</v>
      </c>
      <c r="F85" s="15">
        <v>63</v>
      </c>
      <c r="G85" s="14">
        <v>96.7</v>
      </c>
      <c r="H85" s="14">
        <v>95.76</v>
      </c>
      <c r="I85" s="14">
        <v>97.63</v>
      </c>
      <c r="J85" s="15">
        <v>1670</v>
      </c>
      <c r="K85" s="15">
        <f>F85+J85</f>
        <v>1733</v>
      </c>
    </row>
    <row r="86" spans="1:11" x14ac:dyDescent="0.2">
      <c r="A86" s="52"/>
      <c r="B86" s="27" t="s">
        <v>241</v>
      </c>
      <c r="C86" s="19">
        <v>3.01</v>
      </c>
      <c r="D86" s="19">
        <v>1.9</v>
      </c>
      <c r="E86" s="19">
        <v>4.12</v>
      </c>
      <c r="F86" s="20">
        <v>35</v>
      </c>
      <c r="G86" s="19">
        <v>96.99</v>
      </c>
      <c r="H86" s="19">
        <v>95.88</v>
      </c>
      <c r="I86" s="19">
        <v>98.1</v>
      </c>
      <c r="J86" s="20">
        <v>1048</v>
      </c>
      <c r="K86" s="20">
        <f>F86+J86</f>
        <v>1083</v>
      </c>
    </row>
    <row r="87" spans="1:11" x14ac:dyDescent="0.2">
      <c r="A87" s="52"/>
      <c r="B87" s="27" t="s">
        <v>242</v>
      </c>
      <c r="C87" s="23" t="s">
        <v>125</v>
      </c>
      <c r="D87" s="19">
        <v>2.5299999999999998</v>
      </c>
      <c r="E87" s="19">
        <v>6.69</v>
      </c>
      <c r="F87" s="20">
        <v>25</v>
      </c>
      <c r="G87" s="19">
        <v>95.39</v>
      </c>
      <c r="H87" s="19">
        <v>93.31</v>
      </c>
      <c r="I87" s="19">
        <v>97.47</v>
      </c>
      <c r="J87" s="20">
        <v>471</v>
      </c>
      <c r="K87" s="20">
        <f>F87+J87</f>
        <v>496</v>
      </c>
    </row>
    <row r="88" spans="1:11" x14ac:dyDescent="0.2">
      <c r="A88" s="52"/>
      <c r="B88" s="27" t="s">
        <v>243</v>
      </c>
      <c r="C88" s="19" t="s">
        <v>24</v>
      </c>
      <c r="D88" s="19">
        <v>0</v>
      </c>
      <c r="E88" s="19">
        <v>2.12</v>
      </c>
      <c r="F88" s="20">
        <v>3</v>
      </c>
      <c r="G88" s="19">
        <v>99.02</v>
      </c>
      <c r="H88" s="19">
        <v>97.88</v>
      </c>
      <c r="I88" s="19">
        <v>100</v>
      </c>
      <c r="J88" s="20">
        <v>151</v>
      </c>
      <c r="K88" s="20">
        <f>F88+J88</f>
        <v>154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19" t="s">
        <v>24</v>
      </c>
      <c r="D90" s="19">
        <v>0</v>
      </c>
      <c r="E90" s="19">
        <v>2.2599999999999998</v>
      </c>
      <c r="F90" s="20">
        <v>3</v>
      </c>
      <c r="G90" s="19">
        <v>98.95</v>
      </c>
      <c r="H90" s="19">
        <v>97.74</v>
      </c>
      <c r="I90" s="19">
        <v>100</v>
      </c>
      <c r="J90" s="20">
        <v>146</v>
      </c>
      <c r="K90" s="20">
        <f>F90+J90</f>
        <v>149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19" t="s">
        <v>24</v>
      </c>
      <c r="D92" s="19">
        <v>0.33</v>
      </c>
      <c r="E92" s="19">
        <v>9.2899999999999991</v>
      </c>
      <c r="F92" s="20">
        <v>5</v>
      </c>
      <c r="G92" s="19">
        <v>95.19</v>
      </c>
      <c r="H92" s="19">
        <v>90.71</v>
      </c>
      <c r="I92" s="19">
        <v>99.67</v>
      </c>
      <c r="J92" s="20">
        <v>135</v>
      </c>
      <c r="K92" s="20">
        <f>F92+J92</f>
        <v>140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52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</v>
      </c>
      <c r="D96" s="41"/>
      <c r="E96" s="41"/>
      <c r="F96" s="41"/>
      <c r="G96" s="53" t="s">
        <v>2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14">
        <v>5.0599999999999996</v>
      </c>
      <c r="D98" s="14">
        <v>3.51</v>
      </c>
      <c r="E98" s="14">
        <v>6.61</v>
      </c>
      <c r="F98" s="15">
        <v>53</v>
      </c>
      <c r="G98" s="14">
        <v>94.94</v>
      </c>
      <c r="H98" s="14">
        <v>93.39</v>
      </c>
      <c r="I98" s="14">
        <v>96.49</v>
      </c>
      <c r="J98" s="15">
        <v>979</v>
      </c>
      <c r="K98" s="15">
        <f>F98+J98</f>
        <v>1032</v>
      </c>
    </row>
    <row r="99" spans="1:11" x14ac:dyDescent="0.2">
      <c r="A99" s="52"/>
      <c r="B99" s="27" t="s">
        <v>241</v>
      </c>
      <c r="C99" s="19">
        <v>6.09</v>
      </c>
      <c r="D99" s="19">
        <v>4.08</v>
      </c>
      <c r="E99" s="19">
        <v>8.1</v>
      </c>
      <c r="F99" s="20">
        <v>46</v>
      </c>
      <c r="G99" s="19">
        <v>93.91</v>
      </c>
      <c r="H99" s="19">
        <v>91.9</v>
      </c>
      <c r="I99" s="19">
        <v>95.92</v>
      </c>
      <c r="J99" s="20">
        <v>686</v>
      </c>
      <c r="K99" s="20">
        <f>F99+J99</f>
        <v>732</v>
      </c>
    </row>
    <row r="100" spans="1:11" x14ac:dyDescent="0.2">
      <c r="A100" s="52"/>
      <c r="B100" s="27" t="s">
        <v>242</v>
      </c>
      <c r="C100" s="19" t="s">
        <v>24</v>
      </c>
      <c r="D100" s="19">
        <v>0.41</v>
      </c>
      <c r="E100" s="19">
        <v>4.5999999999999996</v>
      </c>
      <c r="F100" s="20">
        <v>6</v>
      </c>
      <c r="G100" s="19">
        <v>97.5</v>
      </c>
      <c r="H100" s="19">
        <v>95.4</v>
      </c>
      <c r="I100" s="19">
        <v>99.59</v>
      </c>
      <c r="J100" s="20">
        <v>237</v>
      </c>
      <c r="K100" s="20">
        <f>F100+J100</f>
        <v>243</v>
      </c>
    </row>
    <row r="101" spans="1:11" x14ac:dyDescent="0.2">
      <c r="A101" s="52"/>
      <c r="B101" s="27" t="s">
        <v>243</v>
      </c>
      <c r="C101" s="19" t="s">
        <v>24</v>
      </c>
      <c r="D101" s="19">
        <v>0</v>
      </c>
      <c r="E101" s="19">
        <v>2.65</v>
      </c>
      <c r="F101" s="20">
        <v>1</v>
      </c>
      <c r="G101" s="19">
        <v>99.11</v>
      </c>
      <c r="H101" s="19">
        <v>97.35</v>
      </c>
      <c r="I101" s="19">
        <v>100</v>
      </c>
      <c r="J101" s="20">
        <v>56</v>
      </c>
      <c r="K101" s="20">
        <f>F101+J101</f>
        <v>57</v>
      </c>
    </row>
    <row r="102" spans="1:11" x14ac:dyDescent="0.2">
      <c r="A102" s="52"/>
      <c r="B102" s="27" t="s">
        <v>25</v>
      </c>
      <c r="C102" s="19" t="s">
        <v>24</v>
      </c>
      <c r="D102" s="19">
        <v>0</v>
      </c>
      <c r="E102" s="19">
        <v>6.13</v>
      </c>
      <c r="F102" s="20">
        <v>1</v>
      </c>
      <c r="G102" s="19">
        <v>97.91</v>
      </c>
      <c r="H102" s="19">
        <v>93.87</v>
      </c>
      <c r="I102" s="19">
        <v>100</v>
      </c>
      <c r="J102" s="20">
        <v>53</v>
      </c>
      <c r="K102" s="20" t="s">
        <v>24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19" t="s">
        <v>24</v>
      </c>
      <c r="D105" s="19">
        <v>0</v>
      </c>
      <c r="E105" s="19">
        <v>10.87</v>
      </c>
      <c r="F105" s="20">
        <v>3</v>
      </c>
      <c r="G105" s="19">
        <v>94.95</v>
      </c>
      <c r="H105" s="19">
        <v>89.13</v>
      </c>
      <c r="I105" s="19">
        <v>100</v>
      </c>
      <c r="J105" s="20">
        <v>56</v>
      </c>
      <c r="K105" s="20">
        <f>F105+J105</f>
        <v>59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76</v>
      </c>
      <c r="K107" s="7" t="s">
        <v>244</v>
      </c>
    </row>
    <row r="108" spans="1:11" x14ac:dyDescent="0.2">
      <c r="A108" s="1" t="s">
        <v>77</v>
      </c>
    </row>
    <row r="109" spans="1:11" x14ac:dyDescent="0.2">
      <c r="A109" s="1" t="s">
        <v>78</v>
      </c>
    </row>
  </sheetData>
  <mergeCells count="77">
    <mergeCell ref="A1:B4"/>
    <mergeCell ref="A22:A23"/>
    <mergeCell ref="A24:A25"/>
    <mergeCell ref="C2:K2"/>
    <mergeCell ref="L2:T2"/>
    <mergeCell ref="G3:J3"/>
    <mergeCell ref="C3:F3"/>
    <mergeCell ref="K3:K4"/>
    <mergeCell ref="P3:S3"/>
    <mergeCell ref="L3:O3"/>
    <mergeCell ref="T3:T4"/>
    <mergeCell ref="A11:A12"/>
    <mergeCell ref="A13:A14"/>
    <mergeCell ref="A15:A17"/>
    <mergeCell ref="A18:A19"/>
    <mergeCell ref="A20:A21"/>
    <mergeCell ref="A29:B32"/>
    <mergeCell ref="G31:J31"/>
    <mergeCell ref="C31:F31"/>
    <mergeCell ref="G44:J44"/>
    <mergeCell ref="C44:F44"/>
    <mergeCell ref="A33:A41"/>
    <mergeCell ref="C69:K69"/>
    <mergeCell ref="C68:K68"/>
    <mergeCell ref="A42:B45"/>
    <mergeCell ref="A46:A54"/>
    <mergeCell ref="A55:B58"/>
    <mergeCell ref="A59:A67"/>
    <mergeCell ref="K57:K58"/>
    <mergeCell ref="A98:A106"/>
    <mergeCell ref="C81:K81"/>
    <mergeCell ref="K70:K71"/>
    <mergeCell ref="K83:K84"/>
    <mergeCell ref="C83:F83"/>
    <mergeCell ref="G96:J96"/>
    <mergeCell ref="C96:F96"/>
    <mergeCell ref="G70:J70"/>
    <mergeCell ref="C70:F70"/>
    <mergeCell ref="G83:J83"/>
    <mergeCell ref="A72:A80"/>
    <mergeCell ref="A81:B84"/>
    <mergeCell ref="A85:A93"/>
    <mergeCell ref="C82:K82"/>
    <mergeCell ref="A68:B71"/>
    <mergeCell ref="A94:B97"/>
    <mergeCell ref="H4:I4"/>
    <mergeCell ref="D4:E4"/>
    <mergeCell ref="Q4:R4"/>
    <mergeCell ref="M4:N4"/>
    <mergeCell ref="H58:I58"/>
    <mergeCell ref="D58:E58"/>
    <mergeCell ref="D45:E45"/>
    <mergeCell ref="H45:I45"/>
    <mergeCell ref="H32:I32"/>
    <mergeCell ref="D32:E32"/>
    <mergeCell ref="G57:J57"/>
    <mergeCell ref="C57:F57"/>
    <mergeCell ref="C56:K56"/>
    <mergeCell ref="C55:K55"/>
    <mergeCell ref="C43:K43"/>
    <mergeCell ref="C42:K42"/>
    <mergeCell ref="C1:K1"/>
    <mergeCell ref="L1:T1"/>
    <mergeCell ref="A5:A10"/>
    <mergeCell ref="K96:K97"/>
    <mergeCell ref="H71:I71"/>
    <mergeCell ref="D71:E71"/>
    <mergeCell ref="H84:I84"/>
    <mergeCell ref="D84:E84"/>
    <mergeCell ref="H97:I97"/>
    <mergeCell ref="D97:E97"/>
    <mergeCell ref="C95:K95"/>
    <mergeCell ref="C94:K94"/>
    <mergeCell ref="C30:K30"/>
    <mergeCell ref="C29:K29"/>
    <mergeCell ref="K31:K32"/>
    <mergeCell ref="K44:K45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zoomScaleNormal="100" workbookViewId="0">
      <selection activeCell="B25" sqref="B25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42578125" style="1" customWidth="1"/>
    <col min="12" max="19" width="8.7109375" style="1" customWidth="1"/>
    <col min="20" max="20" width="10.42578125" style="1" customWidth="1"/>
    <col min="21" max="21" width="15" style="1" bestFit="1" customWidth="1"/>
    <col min="22" max="22" width="10" style="1" bestFit="1" customWidth="1"/>
    <col min="23" max="23" width="11" style="1" bestFit="1" customWidth="1"/>
    <col min="24" max="24" width="16" style="1" bestFit="1" customWidth="1"/>
    <col min="25" max="25" width="15" style="1" bestFit="1" customWidth="1"/>
    <col min="26" max="26" width="9" style="1" bestFit="1" customWidth="1"/>
    <col min="27" max="27" width="11" style="1" bestFit="1" customWidth="1"/>
    <col min="28" max="28" width="16" style="1" bestFit="1" customWidth="1"/>
    <col min="29" max="29" width="15" style="1" bestFit="1" customWidth="1"/>
    <col min="30" max="30" width="9" style="1" bestFit="1" customWidth="1"/>
    <col min="31" max="31" width="11" style="1" bestFit="1" customWidth="1"/>
    <col min="32" max="32" width="16" style="1" bestFit="1" customWidth="1"/>
    <col min="33" max="33" width="15" style="1" bestFit="1" customWidth="1"/>
    <col min="34" max="34" width="9" style="1" bestFit="1" customWidth="1"/>
    <col min="35" max="35" width="11" style="1" bestFit="1" customWidth="1"/>
    <col min="36" max="36" width="16" style="1" bestFit="1" customWidth="1"/>
    <col min="37" max="37" width="15" style="1" bestFit="1" customWidth="1"/>
    <col min="38" max="38" width="9" style="1" bestFit="1" customWidth="1"/>
    <col min="39" max="39" width="11" style="1" bestFit="1" customWidth="1"/>
    <col min="40" max="40" width="16" style="1" bestFit="1" customWidth="1"/>
    <col min="41" max="41" width="15" style="1" bestFit="1" customWidth="1"/>
    <col min="42" max="42" width="9" style="1" bestFit="1" customWidth="1"/>
    <col min="43" max="43" width="11" style="1" bestFit="1" customWidth="1"/>
    <col min="44" max="44" width="16" style="1" bestFit="1" customWidth="1"/>
    <col min="45" max="45" width="15" style="1" bestFit="1" customWidth="1"/>
    <col min="46" max="46" width="9" style="1" bestFit="1" customWidth="1"/>
    <col min="47" max="47" width="11" style="1" bestFit="1" customWidth="1"/>
    <col min="48" max="48" width="16" style="1" bestFit="1" customWidth="1"/>
    <col min="49" max="49" width="15" style="1" bestFit="1" customWidth="1"/>
    <col min="50" max="50" width="9" style="1" bestFit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53</v>
      </c>
      <c r="D1" s="50"/>
      <c r="E1" s="50"/>
      <c r="F1" s="50"/>
      <c r="G1" s="50"/>
      <c r="H1" s="50"/>
      <c r="I1" s="50"/>
      <c r="J1" s="50"/>
      <c r="K1" s="50"/>
      <c r="L1" s="50" t="s">
        <v>53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14">
        <v>15.09</v>
      </c>
      <c r="D5" s="14">
        <v>13.08</v>
      </c>
      <c r="E5" s="14">
        <v>17.11</v>
      </c>
      <c r="F5" s="16">
        <v>214</v>
      </c>
      <c r="G5" s="14">
        <v>84.91</v>
      </c>
      <c r="H5" s="14">
        <v>82.89</v>
      </c>
      <c r="I5" s="14">
        <v>86.92</v>
      </c>
      <c r="J5" s="15">
        <v>1230</v>
      </c>
      <c r="K5" s="15">
        <v>1444</v>
      </c>
      <c r="L5" s="14">
        <v>15.11</v>
      </c>
      <c r="M5" s="14">
        <v>13.86</v>
      </c>
      <c r="N5" s="14">
        <v>16.36</v>
      </c>
      <c r="O5" s="16">
        <v>653</v>
      </c>
      <c r="P5" s="14">
        <v>84.89</v>
      </c>
      <c r="Q5" s="14">
        <v>83.64</v>
      </c>
      <c r="R5" s="14">
        <v>86.14</v>
      </c>
      <c r="S5" s="15">
        <v>3720</v>
      </c>
      <c r="T5" s="15">
        <v>4373</v>
      </c>
    </row>
    <row r="6" spans="1:50" x14ac:dyDescent="0.2">
      <c r="A6" s="37"/>
      <c r="B6" s="17">
        <v>2012</v>
      </c>
      <c r="C6" s="19">
        <v>12.73</v>
      </c>
      <c r="D6" s="19">
        <v>10.54</v>
      </c>
      <c r="E6" s="19">
        <v>14.91</v>
      </c>
      <c r="F6" s="21">
        <v>167</v>
      </c>
      <c r="G6" s="19">
        <v>87.27</v>
      </c>
      <c r="H6" s="19">
        <v>85.09</v>
      </c>
      <c r="I6" s="19">
        <v>89.46</v>
      </c>
      <c r="J6" s="20">
        <v>1195</v>
      </c>
      <c r="K6" s="20">
        <v>1362</v>
      </c>
      <c r="L6" s="19">
        <v>13.73</v>
      </c>
      <c r="M6" s="19">
        <v>12.31</v>
      </c>
      <c r="N6" s="19">
        <v>15.15</v>
      </c>
      <c r="O6" s="21">
        <v>518</v>
      </c>
      <c r="P6" s="19">
        <v>86.27</v>
      </c>
      <c r="Q6" s="19">
        <v>84.85</v>
      </c>
      <c r="R6" s="19">
        <v>87.69</v>
      </c>
      <c r="S6" s="20">
        <v>3420</v>
      </c>
      <c r="T6" s="20">
        <v>3938</v>
      </c>
    </row>
    <row r="7" spans="1:50" x14ac:dyDescent="0.2">
      <c r="A7" s="37"/>
      <c r="B7" s="17">
        <v>2007</v>
      </c>
      <c r="C7" s="19">
        <v>12.25</v>
      </c>
      <c r="D7" s="19">
        <v>9.89</v>
      </c>
      <c r="E7" s="19">
        <v>14.61</v>
      </c>
      <c r="F7" s="21">
        <v>147</v>
      </c>
      <c r="G7" s="19">
        <v>87.75</v>
      </c>
      <c r="H7" s="19">
        <v>85.39</v>
      </c>
      <c r="I7" s="19">
        <v>90.11</v>
      </c>
      <c r="J7" s="20">
        <v>1023</v>
      </c>
      <c r="K7" s="20">
        <v>1170</v>
      </c>
      <c r="L7" s="19">
        <v>12.59</v>
      </c>
      <c r="M7" s="19">
        <v>11.14</v>
      </c>
      <c r="N7" s="19">
        <v>14.04</v>
      </c>
      <c r="O7" s="21">
        <v>404</v>
      </c>
      <c r="P7" s="19">
        <v>87.41</v>
      </c>
      <c r="Q7" s="19">
        <v>85.96</v>
      </c>
      <c r="R7" s="19">
        <v>88.86</v>
      </c>
      <c r="S7" s="20">
        <v>2783</v>
      </c>
      <c r="T7" s="20">
        <v>3187</v>
      </c>
    </row>
    <row r="8" spans="1:50" x14ac:dyDescent="0.2">
      <c r="A8" s="37"/>
      <c r="B8" s="17">
        <v>2002</v>
      </c>
      <c r="C8" s="19">
        <v>12.95</v>
      </c>
      <c r="D8" s="19">
        <v>10.51</v>
      </c>
      <c r="E8" s="19">
        <v>15.38</v>
      </c>
      <c r="F8" s="21">
        <v>138</v>
      </c>
      <c r="G8" s="19">
        <v>87.05</v>
      </c>
      <c r="H8" s="19">
        <v>84.62</v>
      </c>
      <c r="I8" s="19">
        <v>89.49</v>
      </c>
      <c r="J8" s="20">
        <v>932</v>
      </c>
      <c r="K8" s="20">
        <v>1070</v>
      </c>
      <c r="L8" s="19">
        <v>13.23</v>
      </c>
      <c r="M8" s="19">
        <v>11.82</v>
      </c>
      <c r="N8" s="19">
        <v>14.64</v>
      </c>
      <c r="O8" s="21">
        <v>449</v>
      </c>
      <c r="P8" s="19">
        <v>86.77</v>
      </c>
      <c r="Q8" s="19">
        <v>85.36</v>
      </c>
      <c r="R8" s="19">
        <v>88.18</v>
      </c>
      <c r="S8" s="20">
        <v>2848</v>
      </c>
      <c r="T8" s="20">
        <v>3297</v>
      </c>
    </row>
    <row r="9" spans="1:50" x14ac:dyDescent="0.2">
      <c r="A9" s="37"/>
      <c r="B9" s="17">
        <v>1997</v>
      </c>
      <c r="C9" s="19">
        <v>10.87</v>
      </c>
      <c r="D9" s="19">
        <v>8.23</v>
      </c>
      <c r="E9" s="19">
        <v>13.5</v>
      </c>
      <c r="F9" s="21">
        <v>81</v>
      </c>
      <c r="G9" s="19">
        <v>89.13</v>
      </c>
      <c r="H9" s="19">
        <v>86.5</v>
      </c>
      <c r="I9" s="19">
        <v>91.77</v>
      </c>
      <c r="J9" s="20">
        <v>580</v>
      </c>
      <c r="K9" s="20">
        <v>661</v>
      </c>
      <c r="L9" s="19">
        <v>13.12</v>
      </c>
      <c r="M9" s="19">
        <v>11.33</v>
      </c>
      <c r="N9" s="19">
        <v>14.91</v>
      </c>
      <c r="O9" s="21">
        <v>235</v>
      </c>
      <c r="P9" s="19">
        <v>86.88</v>
      </c>
      <c r="Q9" s="19">
        <v>85.09</v>
      </c>
      <c r="R9" s="19">
        <v>88.67</v>
      </c>
      <c r="S9" s="20">
        <v>1506</v>
      </c>
      <c r="T9" s="20">
        <v>1741</v>
      </c>
    </row>
    <row r="10" spans="1:50" x14ac:dyDescent="0.2">
      <c r="A10" s="37"/>
      <c r="B10" s="17">
        <v>1992</v>
      </c>
      <c r="C10" s="19">
        <v>13.26</v>
      </c>
      <c r="D10" s="19">
        <v>9.43</v>
      </c>
      <c r="E10" s="19">
        <v>17.100000000000001</v>
      </c>
      <c r="F10" s="21">
        <v>50</v>
      </c>
      <c r="G10" s="19">
        <v>86.74</v>
      </c>
      <c r="H10" s="19">
        <v>82.9</v>
      </c>
      <c r="I10" s="19">
        <v>90.57</v>
      </c>
      <c r="J10" s="20">
        <v>305</v>
      </c>
      <c r="K10" s="20">
        <v>355</v>
      </c>
      <c r="L10" s="19">
        <v>15.12</v>
      </c>
      <c r="M10" s="19">
        <v>12.71</v>
      </c>
      <c r="N10" s="19">
        <v>17.53</v>
      </c>
      <c r="O10" s="21">
        <v>180</v>
      </c>
      <c r="P10" s="19">
        <v>84.88</v>
      </c>
      <c r="Q10" s="19">
        <v>82.47</v>
      </c>
      <c r="R10" s="19">
        <v>87.29</v>
      </c>
      <c r="S10" s="20">
        <v>974</v>
      </c>
      <c r="T10" s="20">
        <v>1154</v>
      </c>
    </row>
    <row r="11" spans="1:50" x14ac:dyDescent="0.2">
      <c r="A11" s="54" t="s">
        <v>8</v>
      </c>
      <c r="B11" s="17" t="s">
        <v>9</v>
      </c>
      <c r="C11" s="19">
        <v>16.34</v>
      </c>
      <c r="D11" s="19">
        <v>13.22</v>
      </c>
      <c r="E11" s="19">
        <v>19.46</v>
      </c>
      <c r="F11" s="21">
        <v>102</v>
      </c>
      <c r="G11" s="19">
        <v>83.66</v>
      </c>
      <c r="H11" s="19">
        <v>80.540000000000006</v>
      </c>
      <c r="I11" s="19">
        <v>86.78</v>
      </c>
      <c r="J11" s="20">
        <v>532</v>
      </c>
      <c r="K11" s="20">
        <v>634</v>
      </c>
      <c r="L11" s="19">
        <v>16.07</v>
      </c>
      <c r="M11" s="19">
        <v>14.22</v>
      </c>
      <c r="N11" s="19">
        <v>17.93</v>
      </c>
      <c r="O11" s="21">
        <v>329</v>
      </c>
      <c r="P11" s="19">
        <v>83.93</v>
      </c>
      <c r="Q11" s="19">
        <v>82.07</v>
      </c>
      <c r="R11" s="19">
        <v>85.78</v>
      </c>
      <c r="S11" s="20">
        <v>1754</v>
      </c>
      <c r="T11" s="20">
        <v>2083</v>
      </c>
    </row>
    <row r="12" spans="1:50" x14ac:dyDescent="0.2">
      <c r="A12" s="52"/>
      <c r="B12" s="17" t="s">
        <v>10</v>
      </c>
      <c r="C12" s="19">
        <v>14.21</v>
      </c>
      <c r="D12" s="19">
        <v>11.57</v>
      </c>
      <c r="E12" s="19">
        <v>16.84</v>
      </c>
      <c r="F12" s="21">
        <v>112</v>
      </c>
      <c r="G12" s="19">
        <v>85.79</v>
      </c>
      <c r="H12" s="19">
        <v>83.16</v>
      </c>
      <c r="I12" s="19">
        <v>88.43</v>
      </c>
      <c r="J12" s="20">
        <v>698</v>
      </c>
      <c r="K12" s="20">
        <v>810</v>
      </c>
      <c r="L12" s="19">
        <v>14.28</v>
      </c>
      <c r="M12" s="19">
        <v>12.59</v>
      </c>
      <c r="N12" s="19">
        <v>15.97</v>
      </c>
      <c r="O12" s="21">
        <v>324</v>
      </c>
      <c r="P12" s="19">
        <v>85.72</v>
      </c>
      <c r="Q12" s="19">
        <v>84.03</v>
      </c>
      <c r="R12" s="19">
        <v>87.41</v>
      </c>
      <c r="S12" s="20">
        <v>1966</v>
      </c>
      <c r="T12" s="20">
        <v>2290</v>
      </c>
    </row>
    <row r="13" spans="1:50" x14ac:dyDescent="0.2">
      <c r="A13" s="54" t="s">
        <v>11</v>
      </c>
      <c r="B13" s="17" t="s">
        <v>12</v>
      </c>
      <c r="C13" s="19">
        <v>14.59</v>
      </c>
      <c r="D13" s="19">
        <v>12.41</v>
      </c>
      <c r="E13" s="19">
        <v>16.77</v>
      </c>
      <c r="F13" s="21">
        <v>171</v>
      </c>
      <c r="G13" s="19">
        <v>85.41</v>
      </c>
      <c r="H13" s="19">
        <v>83.23</v>
      </c>
      <c r="I13" s="19">
        <v>87.59</v>
      </c>
      <c r="J13" s="20">
        <v>1016</v>
      </c>
      <c r="K13" s="20">
        <v>1187</v>
      </c>
      <c r="L13" s="19">
        <v>14.52</v>
      </c>
      <c r="M13" s="19">
        <v>13.15</v>
      </c>
      <c r="N13" s="19">
        <v>15.89</v>
      </c>
      <c r="O13" s="21">
        <v>513</v>
      </c>
      <c r="P13" s="19">
        <v>85.48</v>
      </c>
      <c r="Q13" s="19">
        <v>84.11</v>
      </c>
      <c r="R13" s="19">
        <v>86.85</v>
      </c>
      <c r="S13" s="20">
        <v>3018</v>
      </c>
      <c r="T13" s="20">
        <v>3531</v>
      </c>
    </row>
    <row r="14" spans="1:50" x14ac:dyDescent="0.2">
      <c r="A14" s="52"/>
      <c r="B14" s="17" t="s">
        <v>13</v>
      </c>
      <c r="C14" s="19">
        <v>16.95</v>
      </c>
      <c r="D14" s="19">
        <v>12</v>
      </c>
      <c r="E14" s="19">
        <v>21.9</v>
      </c>
      <c r="F14" s="21">
        <v>43</v>
      </c>
      <c r="G14" s="19">
        <v>83.05</v>
      </c>
      <c r="H14" s="19">
        <v>78.099999999999994</v>
      </c>
      <c r="I14" s="19">
        <v>88</v>
      </c>
      <c r="J14" s="20">
        <v>214</v>
      </c>
      <c r="K14" s="20">
        <v>257</v>
      </c>
      <c r="L14" s="19">
        <v>17.170000000000002</v>
      </c>
      <c r="M14" s="19">
        <v>14.21</v>
      </c>
      <c r="N14" s="19">
        <v>20.13</v>
      </c>
      <c r="O14" s="21">
        <v>140</v>
      </c>
      <c r="P14" s="19">
        <v>82.83</v>
      </c>
      <c r="Q14" s="19">
        <v>79.87</v>
      </c>
      <c r="R14" s="19">
        <v>85.79</v>
      </c>
      <c r="S14" s="20">
        <v>702</v>
      </c>
      <c r="T14" s="20">
        <v>842</v>
      </c>
    </row>
    <row r="15" spans="1:50" x14ac:dyDescent="0.2">
      <c r="A15" s="54" t="s">
        <v>14</v>
      </c>
      <c r="B15" s="25" t="s">
        <v>42</v>
      </c>
      <c r="C15" s="19">
        <v>12.12</v>
      </c>
      <c r="D15" s="19">
        <v>8.42</v>
      </c>
      <c r="E15" s="19">
        <v>15.82</v>
      </c>
      <c r="F15" s="21">
        <v>44</v>
      </c>
      <c r="G15" s="19">
        <v>87.88</v>
      </c>
      <c r="H15" s="19">
        <v>84.18</v>
      </c>
      <c r="I15" s="19">
        <v>91.58</v>
      </c>
      <c r="J15" s="20">
        <v>315</v>
      </c>
      <c r="K15" s="20">
        <v>359</v>
      </c>
      <c r="L15" s="19">
        <v>12.08</v>
      </c>
      <c r="M15" s="19">
        <v>9.61</v>
      </c>
      <c r="N15" s="19">
        <v>14.55</v>
      </c>
      <c r="O15" s="21">
        <v>111</v>
      </c>
      <c r="P15" s="19">
        <v>87.92</v>
      </c>
      <c r="Q15" s="19">
        <v>85.45</v>
      </c>
      <c r="R15" s="19">
        <v>90.39</v>
      </c>
      <c r="S15" s="20">
        <v>803</v>
      </c>
      <c r="T15" s="20">
        <v>914</v>
      </c>
    </row>
    <row r="16" spans="1:50" x14ac:dyDescent="0.2">
      <c r="A16" s="52"/>
      <c r="B16" s="25" t="s">
        <v>43</v>
      </c>
      <c r="C16" s="19">
        <v>14.76</v>
      </c>
      <c r="D16" s="19">
        <v>11.96</v>
      </c>
      <c r="E16" s="19">
        <v>17.559999999999999</v>
      </c>
      <c r="F16" s="21">
        <v>106</v>
      </c>
      <c r="G16" s="19">
        <v>85.24</v>
      </c>
      <c r="H16" s="19">
        <v>82.44</v>
      </c>
      <c r="I16" s="19">
        <v>88.04</v>
      </c>
      <c r="J16" s="20">
        <v>631</v>
      </c>
      <c r="K16" s="20">
        <v>737</v>
      </c>
      <c r="L16" s="19">
        <v>14.31</v>
      </c>
      <c r="M16" s="19">
        <v>12.63</v>
      </c>
      <c r="N16" s="19">
        <v>15.99</v>
      </c>
      <c r="O16" s="21">
        <v>333</v>
      </c>
      <c r="P16" s="19">
        <v>85.69</v>
      </c>
      <c r="Q16" s="19">
        <v>84.01</v>
      </c>
      <c r="R16" s="19">
        <v>87.37</v>
      </c>
      <c r="S16" s="20">
        <v>1991</v>
      </c>
      <c r="T16" s="20">
        <v>2324</v>
      </c>
    </row>
    <row r="17" spans="1:20" x14ac:dyDescent="0.2">
      <c r="A17" s="52"/>
      <c r="B17" s="17" t="s">
        <v>15</v>
      </c>
      <c r="C17" s="19">
        <v>19.079999999999998</v>
      </c>
      <c r="D17" s="19">
        <v>14.56</v>
      </c>
      <c r="E17" s="19">
        <v>23.6</v>
      </c>
      <c r="F17" s="21">
        <v>63</v>
      </c>
      <c r="G17" s="19">
        <v>80.92</v>
      </c>
      <c r="H17" s="19">
        <v>76.400000000000006</v>
      </c>
      <c r="I17" s="19">
        <v>85.44</v>
      </c>
      <c r="J17" s="20">
        <v>278</v>
      </c>
      <c r="K17" s="20">
        <v>341</v>
      </c>
      <c r="L17" s="19">
        <v>19.190000000000001</v>
      </c>
      <c r="M17" s="19">
        <v>16.48</v>
      </c>
      <c r="N17" s="19">
        <v>21.91</v>
      </c>
      <c r="O17" s="21">
        <v>208</v>
      </c>
      <c r="P17" s="19">
        <v>80.81</v>
      </c>
      <c r="Q17" s="19">
        <v>78.09</v>
      </c>
      <c r="R17" s="19">
        <v>83.52</v>
      </c>
      <c r="S17" s="20">
        <v>916</v>
      </c>
      <c r="T17" s="20">
        <v>1124</v>
      </c>
    </row>
    <row r="18" spans="1:20" x14ac:dyDescent="0.2">
      <c r="A18" s="54" t="s">
        <v>16</v>
      </c>
      <c r="B18" s="25" t="s">
        <v>47</v>
      </c>
      <c r="C18" s="19">
        <v>15.13</v>
      </c>
      <c r="D18" s="19">
        <v>12.77</v>
      </c>
      <c r="E18" s="19">
        <v>17.489999999999998</v>
      </c>
      <c r="F18" s="21">
        <v>157</v>
      </c>
      <c r="G18" s="19">
        <v>84.87</v>
      </c>
      <c r="H18" s="19">
        <v>82.51</v>
      </c>
      <c r="I18" s="19">
        <v>87.23</v>
      </c>
      <c r="J18" s="20">
        <v>881</v>
      </c>
      <c r="K18" s="20">
        <v>1038</v>
      </c>
      <c r="L18" s="19">
        <v>15.98</v>
      </c>
      <c r="M18" s="19">
        <v>14.51</v>
      </c>
      <c r="N18" s="19">
        <v>17.45</v>
      </c>
      <c r="O18" s="21">
        <v>531</v>
      </c>
      <c r="P18" s="19">
        <v>84.02</v>
      </c>
      <c r="Q18" s="19">
        <v>82.55</v>
      </c>
      <c r="R18" s="19">
        <v>85.49</v>
      </c>
      <c r="S18" s="20">
        <v>2914</v>
      </c>
      <c r="T18" s="20">
        <v>3445</v>
      </c>
    </row>
    <row r="19" spans="1:20" x14ac:dyDescent="0.2">
      <c r="A19" s="52"/>
      <c r="B19" s="25" t="s">
        <v>46</v>
      </c>
      <c r="C19" s="19">
        <v>15.16</v>
      </c>
      <c r="D19" s="19">
        <v>11.3</v>
      </c>
      <c r="E19" s="19">
        <v>19.02</v>
      </c>
      <c r="F19" s="21">
        <v>57</v>
      </c>
      <c r="G19" s="19">
        <v>84.84</v>
      </c>
      <c r="H19" s="19">
        <v>80.98</v>
      </c>
      <c r="I19" s="19">
        <v>88.7</v>
      </c>
      <c r="J19" s="20">
        <v>346</v>
      </c>
      <c r="K19" s="20">
        <v>403</v>
      </c>
      <c r="L19" s="19">
        <v>11.96</v>
      </c>
      <c r="M19" s="19">
        <v>9.68</v>
      </c>
      <c r="N19" s="19">
        <v>14.24</v>
      </c>
      <c r="O19" s="21">
        <v>120</v>
      </c>
      <c r="P19" s="19">
        <v>88.04</v>
      </c>
      <c r="Q19" s="19">
        <v>85.76</v>
      </c>
      <c r="R19" s="19">
        <v>90.32</v>
      </c>
      <c r="S19" s="20">
        <v>800</v>
      </c>
      <c r="T19" s="20">
        <v>920</v>
      </c>
    </row>
    <row r="20" spans="1:20" x14ac:dyDescent="0.2">
      <c r="A20" s="54" t="s">
        <v>17</v>
      </c>
      <c r="B20" s="17" t="s">
        <v>18</v>
      </c>
      <c r="C20" s="19">
        <v>15.67</v>
      </c>
      <c r="D20" s="19">
        <v>13.26</v>
      </c>
      <c r="E20" s="19">
        <v>18.079999999999998</v>
      </c>
      <c r="F20" s="21">
        <v>156</v>
      </c>
      <c r="G20" s="19">
        <v>84.33</v>
      </c>
      <c r="H20" s="19">
        <v>81.92</v>
      </c>
      <c r="I20" s="19">
        <v>86.74</v>
      </c>
      <c r="J20" s="20">
        <v>867</v>
      </c>
      <c r="K20" s="20">
        <v>1023</v>
      </c>
      <c r="L20" s="19">
        <v>15.5</v>
      </c>
      <c r="M20" s="19">
        <v>14.02</v>
      </c>
      <c r="N20" s="19">
        <v>16.989999999999998</v>
      </c>
      <c r="O20" s="21">
        <v>463</v>
      </c>
      <c r="P20" s="19">
        <v>84.5</v>
      </c>
      <c r="Q20" s="19">
        <v>83.01</v>
      </c>
      <c r="R20" s="19">
        <v>85.98</v>
      </c>
      <c r="S20" s="20">
        <v>2565</v>
      </c>
      <c r="T20" s="20">
        <v>3028</v>
      </c>
    </row>
    <row r="21" spans="1:20" x14ac:dyDescent="0.2">
      <c r="A21" s="52"/>
      <c r="B21" s="17" t="s">
        <v>19</v>
      </c>
      <c r="C21" s="19">
        <v>13.57</v>
      </c>
      <c r="D21" s="19">
        <v>9.92</v>
      </c>
      <c r="E21" s="19">
        <v>17.23</v>
      </c>
      <c r="F21" s="21">
        <v>58</v>
      </c>
      <c r="G21" s="19">
        <v>86.43</v>
      </c>
      <c r="H21" s="19">
        <v>82.77</v>
      </c>
      <c r="I21" s="19">
        <v>90.08</v>
      </c>
      <c r="J21" s="20">
        <v>363</v>
      </c>
      <c r="K21" s="20">
        <v>421</v>
      </c>
      <c r="L21" s="19">
        <v>13.92</v>
      </c>
      <c r="M21" s="19">
        <v>11.66</v>
      </c>
      <c r="N21" s="19">
        <v>16.18</v>
      </c>
      <c r="O21" s="21">
        <v>190</v>
      </c>
      <c r="P21" s="19">
        <v>86.08</v>
      </c>
      <c r="Q21" s="19">
        <v>83.82</v>
      </c>
      <c r="R21" s="19">
        <v>88.34</v>
      </c>
      <c r="S21" s="20">
        <v>1155</v>
      </c>
      <c r="T21" s="20">
        <v>1345</v>
      </c>
    </row>
    <row r="22" spans="1:20" x14ac:dyDescent="0.2">
      <c r="A22" s="54" t="s">
        <v>20</v>
      </c>
      <c r="B22" s="25" t="s">
        <v>45</v>
      </c>
      <c r="C22" s="19">
        <v>15.05</v>
      </c>
      <c r="D22" s="19">
        <v>11.4</v>
      </c>
      <c r="E22" s="19">
        <v>18.7</v>
      </c>
      <c r="F22" s="21">
        <v>65</v>
      </c>
      <c r="G22" s="19">
        <v>84.95</v>
      </c>
      <c r="H22" s="19">
        <v>81.3</v>
      </c>
      <c r="I22" s="19">
        <v>88.6</v>
      </c>
      <c r="J22" s="20">
        <v>384</v>
      </c>
      <c r="K22" s="20">
        <v>449</v>
      </c>
      <c r="L22" s="19">
        <v>15.93</v>
      </c>
      <c r="M22" s="19">
        <v>13.58</v>
      </c>
      <c r="N22" s="19">
        <v>18.28</v>
      </c>
      <c r="O22" s="21">
        <v>197</v>
      </c>
      <c r="P22" s="19">
        <v>84.07</v>
      </c>
      <c r="Q22" s="19">
        <v>81.72</v>
      </c>
      <c r="R22" s="19">
        <v>86.42</v>
      </c>
      <c r="S22" s="20">
        <v>1088</v>
      </c>
      <c r="T22" s="20">
        <v>1285</v>
      </c>
    </row>
    <row r="23" spans="1:20" x14ac:dyDescent="0.2">
      <c r="A23" s="52"/>
      <c r="B23" s="25" t="s">
        <v>44</v>
      </c>
      <c r="C23" s="19">
        <v>15.22</v>
      </c>
      <c r="D23" s="19">
        <v>12.65</v>
      </c>
      <c r="E23" s="19">
        <v>17.8</v>
      </c>
      <c r="F23" s="21">
        <v>130</v>
      </c>
      <c r="G23" s="19">
        <v>84.78</v>
      </c>
      <c r="H23" s="19">
        <v>82.2</v>
      </c>
      <c r="I23" s="19">
        <v>87.35</v>
      </c>
      <c r="J23" s="20">
        <v>734</v>
      </c>
      <c r="K23" s="20">
        <v>864</v>
      </c>
      <c r="L23" s="19">
        <v>14.61</v>
      </c>
      <c r="M23" s="19">
        <v>13.08</v>
      </c>
      <c r="N23" s="19">
        <v>16.14</v>
      </c>
      <c r="O23" s="21">
        <v>415</v>
      </c>
      <c r="P23" s="19">
        <v>85.39</v>
      </c>
      <c r="Q23" s="19">
        <v>83.86</v>
      </c>
      <c r="R23" s="19">
        <v>86.92</v>
      </c>
      <c r="S23" s="20">
        <v>2371</v>
      </c>
      <c r="T23" s="20">
        <v>2786</v>
      </c>
    </row>
    <row r="24" spans="1:20" x14ac:dyDescent="0.2">
      <c r="A24" s="55" t="s">
        <v>21</v>
      </c>
      <c r="B24" s="17" t="s">
        <v>22</v>
      </c>
      <c r="C24" s="19">
        <v>15</v>
      </c>
      <c r="D24" s="19">
        <v>11.68</v>
      </c>
      <c r="E24" s="19">
        <v>18.329999999999998</v>
      </c>
      <c r="F24" s="21">
        <v>76</v>
      </c>
      <c r="G24" s="19">
        <v>85</v>
      </c>
      <c r="H24" s="19">
        <v>81.67</v>
      </c>
      <c r="I24" s="19">
        <v>88.32</v>
      </c>
      <c r="J24" s="20">
        <v>459</v>
      </c>
      <c r="K24" s="20">
        <v>535</v>
      </c>
      <c r="L24" s="19">
        <v>13.36</v>
      </c>
      <c r="M24" s="19">
        <v>11.39</v>
      </c>
      <c r="N24" s="19">
        <v>15.33</v>
      </c>
      <c r="O24" s="21">
        <v>205</v>
      </c>
      <c r="P24" s="19">
        <v>86.64</v>
      </c>
      <c r="Q24" s="19">
        <v>84.67</v>
      </c>
      <c r="R24" s="19">
        <v>88.61</v>
      </c>
      <c r="S24" s="20">
        <v>1385</v>
      </c>
      <c r="T24" s="20">
        <v>1590</v>
      </c>
    </row>
    <row r="25" spans="1:20" x14ac:dyDescent="0.2">
      <c r="A25" s="52"/>
      <c r="B25" s="17" t="s">
        <v>23</v>
      </c>
      <c r="C25" s="19">
        <v>15.37</v>
      </c>
      <c r="D25" s="19">
        <v>12.74</v>
      </c>
      <c r="E25" s="19">
        <v>18</v>
      </c>
      <c r="F25" s="21">
        <v>130</v>
      </c>
      <c r="G25" s="19">
        <v>84.63</v>
      </c>
      <c r="H25" s="19">
        <v>82</v>
      </c>
      <c r="I25" s="19">
        <v>87.26</v>
      </c>
      <c r="J25" s="20">
        <v>714</v>
      </c>
      <c r="K25" s="20">
        <v>844</v>
      </c>
      <c r="L25" s="19">
        <v>16.64</v>
      </c>
      <c r="M25" s="19">
        <v>14.95</v>
      </c>
      <c r="N25" s="19">
        <v>18.329999999999998</v>
      </c>
      <c r="O25" s="21">
        <v>431</v>
      </c>
      <c r="P25" s="19">
        <v>83.36</v>
      </c>
      <c r="Q25" s="19">
        <v>81.67</v>
      </c>
      <c r="R25" s="19">
        <v>85.05</v>
      </c>
      <c r="S25" s="20">
        <v>2194</v>
      </c>
      <c r="T25" s="20">
        <v>2625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53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</v>
      </c>
      <c r="D31" s="41"/>
      <c r="E31" s="41"/>
      <c r="F31" s="41"/>
      <c r="G31" s="53" t="s">
        <v>2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15.11</v>
      </c>
      <c r="D33" s="14">
        <v>13.86</v>
      </c>
      <c r="E33" s="14">
        <v>16.36</v>
      </c>
      <c r="F33" s="15">
        <v>653</v>
      </c>
      <c r="G33" s="14">
        <v>84.89</v>
      </c>
      <c r="H33" s="14">
        <v>83.64</v>
      </c>
      <c r="I33" s="14">
        <v>86.14</v>
      </c>
      <c r="J33" s="15">
        <v>3720</v>
      </c>
      <c r="K33" s="15">
        <f t="shared" ref="K33:K41" si="0">F33+J33</f>
        <v>4373</v>
      </c>
    </row>
    <row r="34" spans="1:11" x14ac:dyDescent="0.2">
      <c r="A34" s="52"/>
      <c r="B34" s="27" t="s">
        <v>241</v>
      </c>
      <c r="C34" s="19">
        <v>15.3</v>
      </c>
      <c r="D34" s="19">
        <v>13.76</v>
      </c>
      <c r="E34" s="19">
        <v>16.829999999999998</v>
      </c>
      <c r="F34" s="20">
        <v>452</v>
      </c>
      <c r="G34" s="19">
        <v>84.7</v>
      </c>
      <c r="H34" s="19">
        <v>83.17</v>
      </c>
      <c r="I34" s="19">
        <v>86.24</v>
      </c>
      <c r="J34" s="20">
        <v>2532</v>
      </c>
      <c r="K34" s="20">
        <f t="shared" si="0"/>
        <v>2984</v>
      </c>
    </row>
    <row r="35" spans="1:11" x14ac:dyDescent="0.2">
      <c r="A35" s="52"/>
      <c r="B35" s="27" t="s">
        <v>242</v>
      </c>
      <c r="C35" s="19">
        <v>15.31</v>
      </c>
      <c r="D35" s="19">
        <v>12.98</v>
      </c>
      <c r="E35" s="19">
        <v>17.64</v>
      </c>
      <c r="F35" s="20">
        <v>163</v>
      </c>
      <c r="G35" s="19">
        <v>84.69</v>
      </c>
      <c r="H35" s="19">
        <v>82.36</v>
      </c>
      <c r="I35" s="19">
        <v>87.02</v>
      </c>
      <c r="J35" s="20">
        <v>889</v>
      </c>
      <c r="K35" s="20">
        <f t="shared" si="0"/>
        <v>1052</v>
      </c>
    </row>
    <row r="36" spans="1:11" x14ac:dyDescent="0.2">
      <c r="A36" s="52"/>
      <c r="B36" s="27" t="s">
        <v>243</v>
      </c>
      <c r="C36" s="19">
        <v>11.14</v>
      </c>
      <c r="D36" s="19">
        <v>7.57</v>
      </c>
      <c r="E36" s="19">
        <v>14.71</v>
      </c>
      <c r="F36" s="20">
        <v>38</v>
      </c>
      <c r="G36" s="19">
        <v>88.86</v>
      </c>
      <c r="H36" s="19">
        <v>85.29</v>
      </c>
      <c r="I36" s="19">
        <v>92.43</v>
      </c>
      <c r="J36" s="20">
        <v>299</v>
      </c>
      <c r="K36" s="20">
        <f t="shared" si="0"/>
        <v>337</v>
      </c>
    </row>
    <row r="37" spans="1:11" x14ac:dyDescent="0.2">
      <c r="A37" s="52"/>
      <c r="B37" s="27" t="s">
        <v>25</v>
      </c>
      <c r="C37" s="23" t="s">
        <v>126</v>
      </c>
      <c r="D37" s="19">
        <v>11.49</v>
      </c>
      <c r="E37" s="19">
        <v>24.15</v>
      </c>
      <c r="F37" s="20">
        <v>28</v>
      </c>
      <c r="G37" s="19">
        <v>82.18</v>
      </c>
      <c r="H37" s="19">
        <v>75.849999999999994</v>
      </c>
      <c r="I37" s="19">
        <v>88.51</v>
      </c>
      <c r="J37" s="20">
        <v>143</v>
      </c>
      <c r="K37" s="20">
        <f t="shared" si="0"/>
        <v>171</v>
      </c>
    </row>
    <row r="38" spans="1:11" x14ac:dyDescent="0.2">
      <c r="A38" s="52"/>
      <c r="B38" s="27" t="s">
        <v>26</v>
      </c>
      <c r="C38" s="19">
        <v>11.41</v>
      </c>
      <c r="D38" s="19">
        <v>7.66</v>
      </c>
      <c r="E38" s="19">
        <v>15.16</v>
      </c>
      <c r="F38" s="20">
        <v>36</v>
      </c>
      <c r="G38" s="19">
        <v>88.59</v>
      </c>
      <c r="H38" s="19">
        <v>84.84</v>
      </c>
      <c r="I38" s="19">
        <v>92.34</v>
      </c>
      <c r="J38" s="20">
        <v>278</v>
      </c>
      <c r="K38" s="20">
        <f t="shared" si="0"/>
        <v>314</v>
      </c>
    </row>
    <row r="39" spans="1:11" x14ac:dyDescent="0.2">
      <c r="A39" s="52"/>
      <c r="B39" s="27" t="s">
        <v>27</v>
      </c>
      <c r="C39" s="23" t="s">
        <v>127</v>
      </c>
      <c r="D39" s="19">
        <v>6.87</v>
      </c>
      <c r="E39" s="19">
        <v>18.29</v>
      </c>
      <c r="F39" s="20">
        <v>17</v>
      </c>
      <c r="G39" s="19">
        <v>87.42</v>
      </c>
      <c r="H39" s="19">
        <v>81.709999999999994</v>
      </c>
      <c r="I39" s="19">
        <v>93.13</v>
      </c>
      <c r="J39" s="20">
        <v>109</v>
      </c>
      <c r="K39" s="20">
        <f t="shared" si="0"/>
        <v>126</v>
      </c>
    </row>
    <row r="40" spans="1:11" x14ac:dyDescent="0.2">
      <c r="A40" s="52"/>
      <c r="B40" s="27" t="s">
        <v>28</v>
      </c>
      <c r="C40" s="19">
        <v>18.2</v>
      </c>
      <c r="D40" s="19">
        <v>13.01</v>
      </c>
      <c r="E40" s="19">
        <v>23.38</v>
      </c>
      <c r="F40" s="20">
        <v>41</v>
      </c>
      <c r="G40" s="19">
        <v>81.8</v>
      </c>
      <c r="H40" s="19">
        <v>76.62</v>
      </c>
      <c r="I40" s="19">
        <v>86.99</v>
      </c>
      <c r="J40" s="20">
        <v>174</v>
      </c>
      <c r="K40" s="20">
        <f t="shared" si="0"/>
        <v>215</v>
      </c>
    </row>
    <row r="41" spans="1:11" x14ac:dyDescent="0.2">
      <c r="A41" s="52"/>
      <c r="B41" s="27" t="s">
        <v>29</v>
      </c>
      <c r="C41" s="23" t="s">
        <v>128</v>
      </c>
      <c r="D41" s="19">
        <v>11.54</v>
      </c>
      <c r="E41" s="19">
        <v>29.67</v>
      </c>
      <c r="F41" s="20">
        <v>18</v>
      </c>
      <c r="G41" s="19">
        <v>79.39</v>
      </c>
      <c r="H41" s="19">
        <v>70.33</v>
      </c>
      <c r="I41" s="19">
        <v>88.46</v>
      </c>
      <c r="J41" s="20">
        <v>83</v>
      </c>
      <c r="K41" s="20">
        <f t="shared" si="0"/>
        <v>101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53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</v>
      </c>
      <c r="D44" s="41"/>
      <c r="E44" s="41"/>
      <c r="F44" s="41"/>
      <c r="G44" s="53" t="s">
        <v>2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13.73</v>
      </c>
      <c r="D46" s="14">
        <v>12.31</v>
      </c>
      <c r="E46" s="14">
        <v>15.15</v>
      </c>
      <c r="F46" s="15">
        <v>518</v>
      </c>
      <c r="G46" s="14">
        <v>86.27</v>
      </c>
      <c r="H46" s="14">
        <v>84.85</v>
      </c>
      <c r="I46" s="14">
        <v>87.69</v>
      </c>
      <c r="J46" s="15">
        <v>3420</v>
      </c>
      <c r="K46" s="15">
        <f t="shared" ref="K46:K54" si="1">F46+J46</f>
        <v>3938</v>
      </c>
    </row>
    <row r="47" spans="1:11" x14ac:dyDescent="0.2">
      <c r="A47" s="52"/>
      <c r="B47" s="27" t="s">
        <v>241</v>
      </c>
      <c r="C47" s="19">
        <v>14.01</v>
      </c>
      <c r="D47" s="19">
        <v>12.25</v>
      </c>
      <c r="E47" s="19">
        <v>15.77</v>
      </c>
      <c r="F47" s="20">
        <v>356</v>
      </c>
      <c r="G47" s="19">
        <v>85.99</v>
      </c>
      <c r="H47" s="19">
        <v>84.23</v>
      </c>
      <c r="I47" s="19">
        <v>87.75</v>
      </c>
      <c r="J47" s="20">
        <v>2275</v>
      </c>
      <c r="K47" s="20">
        <f t="shared" si="1"/>
        <v>2631</v>
      </c>
    </row>
    <row r="48" spans="1:11" x14ac:dyDescent="0.2">
      <c r="A48" s="52"/>
      <c r="B48" s="27" t="s">
        <v>242</v>
      </c>
      <c r="C48" s="19">
        <v>12.7</v>
      </c>
      <c r="D48" s="19">
        <v>10.15</v>
      </c>
      <c r="E48" s="19">
        <v>15.25</v>
      </c>
      <c r="F48" s="20">
        <v>124</v>
      </c>
      <c r="G48" s="19">
        <v>87.3</v>
      </c>
      <c r="H48" s="19">
        <v>84.75</v>
      </c>
      <c r="I48" s="19">
        <v>89.85</v>
      </c>
      <c r="J48" s="20">
        <v>884</v>
      </c>
      <c r="K48" s="20">
        <f t="shared" si="1"/>
        <v>1008</v>
      </c>
    </row>
    <row r="49" spans="1:11" x14ac:dyDescent="0.2">
      <c r="A49" s="52"/>
      <c r="B49" s="27" t="s">
        <v>243</v>
      </c>
      <c r="C49" s="19">
        <v>14.43</v>
      </c>
      <c r="D49" s="19">
        <v>9.6300000000000008</v>
      </c>
      <c r="E49" s="19">
        <v>19.239999999999998</v>
      </c>
      <c r="F49" s="20">
        <v>38</v>
      </c>
      <c r="G49" s="19">
        <v>85.57</v>
      </c>
      <c r="H49" s="19">
        <v>80.760000000000005</v>
      </c>
      <c r="I49" s="19">
        <v>90.37</v>
      </c>
      <c r="J49" s="20">
        <v>261</v>
      </c>
      <c r="K49" s="20">
        <f t="shared" si="1"/>
        <v>299</v>
      </c>
    </row>
    <row r="50" spans="1:11" x14ac:dyDescent="0.2">
      <c r="A50" s="52"/>
      <c r="B50" s="27" t="s">
        <v>25</v>
      </c>
      <c r="C50" s="23" t="s">
        <v>129</v>
      </c>
      <c r="D50" s="19">
        <v>4.18</v>
      </c>
      <c r="E50" s="19">
        <v>14.36</v>
      </c>
      <c r="F50" s="20">
        <v>13</v>
      </c>
      <c r="G50" s="19">
        <v>90.73</v>
      </c>
      <c r="H50" s="19">
        <v>85.64</v>
      </c>
      <c r="I50" s="19">
        <v>95.82</v>
      </c>
      <c r="J50" s="20">
        <v>127</v>
      </c>
      <c r="K50" s="20">
        <f t="shared" si="1"/>
        <v>140</v>
      </c>
    </row>
    <row r="51" spans="1:11" x14ac:dyDescent="0.2">
      <c r="A51" s="52"/>
      <c r="B51" s="27" t="s">
        <v>26</v>
      </c>
      <c r="C51" s="19">
        <v>13.01</v>
      </c>
      <c r="D51" s="19">
        <v>8.5</v>
      </c>
      <c r="E51" s="19">
        <v>17.52</v>
      </c>
      <c r="F51" s="20">
        <v>35</v>
      </c>
      <c r="G51" s="19">
        <v>86.99</v>
      </c>
      <c r="H51" s="19">
        <v>82.48</v>
      </c>
      <c r="I51" s="19">
        <v>91.5</v>
      </c>
      <c r="J51" s="20">
        <v>253</v>
      </c>
      <c r="K51" s="20">
        <f t="shared" si="1"/>
        <v>288</v>
      </c>
    </row>
    <row r="52" spans="1:11" x14ac:dyDescent="0.2">
      <c r="A52" s="52"/>
      <c r="B52" s="27" t="s">
        <v>27</v>
      </c>
      <c r="C52" s="23" t="s">
        <v>130</v>
      </c>
      <c r="D52" s="19">
        <v>5.05</v>
      </c>
      <c r="E52" s="19">
        <v>17.34</v>
      </c>
      <c r="F52" s="20">
        <v>13</v>
      </c>
      <c r="G52" s="19">
        <v>88.8</v>
      </c>
      <c r="H52" s="19">
        <v>82.66</v>
      </c>
      <c r="I52" s="19">
        <v>94.95</v>
      </c>
      <c r="J52" s="20">
        <v>111</v>
      </c>
      <c r="K52" s="20">
        <f t="shared" si="1"/>
        <v>124</v>
      </c>
    </row>
    <row r="53" spans="1:11" x14ac:dyDescent="0.2">
      <c r="A53" s="52"/>
      <c r="B53" s="27" t="s">
        <v>28</v>
      </c>
      <c r="C53" s="23" t="s">
        <v>131</v>
      </c>
      <c r="D53" s="19">
        <v>5.47</v>
      </c>
      <c r="E53" s="19">
        <v>15.75</v>
      </c>
      <c r="F53" s="20">
        <v>24</v>
      </c>
      <c r="G53" s="19">
        <v>89.39</v>
      </c>
      <c r="H53" s="19">
        <v>84.25</v>
      </c>
      <c r="I53" s="19">
        <v>94.53</v>
      </c>
      <c r="J53" s="20">
        <v>190</v>
      </c>
      <c r="K53" s="20">
        <f t="shared" si="1"/>
        <v>214</v>
      </c>
    </row>
    <row r="54" spans="1:11" x14ac:dyDescent="0.2">
      <c r="A54" s="52"/>
      <c r="B54" s="27" t="s">
        <v>29</v>
      </c>
      <c r="C54" s="23" t="s">
        <v>132</v>
      </c>
      <c r="D54" s="19">
        <v>3.51</v>
      </c>
      <c r="E54" s="19">
        <v>17.09</v>
      </c>
      <c r="F54" s="20">
        <v>10</v>
      </c>
      <c r="G54" s="19">
        <v>89.7</v>
      </c>
      <c r="H54" s="19">
        <v>82.91</v>
      </c>
      <c r="I54" s="19">
        <v>96.49</v>
      </c>
      <c r="J54" s="20">
        <v>85</v>
      </c>
      <c r="K54" s="20">
        <f t="shared" si="1"/>
        <v>95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53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</v>
      </c>
      <c r="D57" s="41"/>
      <c r="E57" s="41"/>
      <c r="F57" s="41"/>
      <c r="G57" s="53" t="s">
        <v>2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36"/>
      <c r="B59" s="26" t="s">
        <v>240</v>
      </c>
      <c r="C59" s="14">
        <v>12.59</v>
      </c>
      <c r="D59" s="14">
        <v>11.14</v>
      </c>
      <c r="E59" s="14">
        <v>14.04</v>
      </c>
      <c r="F59" s="15">
        <v>404</v>
      </c>
      <c r="G59" s="14">
        <v>87.41</v>
      </c>
      <c r="H59" s="14">
        <v>85.96</v>
      </c>
      <c r="I59" s="14">
        <v>88.86</v>
      </c>
      <c r="J59" s="15">
        <v>2783</v>
      </c>
      <c r="K59" s="15">
        <f t="shared" ref="K59:K67" si="2">F59+J59</f>
        <v>3187</v>
      </c>
    </row>
    <row r="60" spans="1:11" x14ac:dyDescent="0.2">
      <c r="A60" s="52"/>
      <c r="B60" s="27" t="s">
        <v>241</v>
      </c>
      <c r="C60" s="19">
        <v>12.89</v>
      </c>
      <c r="D60" s="19">
        <v>11.1</v>
      </c>
      <c r="E60" s="19">
        <v>14.68</v>
      </c>
      <c r="F60" s="20">
        <v>261</v>
      </c>
      <c r="G60" s="19">
        <v>87.11</v>
      </c>
      <c r="H60" s="19">
        <v>85.32</v>
      </c>
      <c r="I60" s="19">
        <v>88.9</v>
      </c>
      <c r="J60" s="20">
        <v>1712</v>
      </c>
      <c r="K60" s="20">
        <f t="shared" si="2"/>
        <v>1973</v>
      </c>
    </row>
    <row r="61" spans="1:11" x14ac:dyDescent="0.2">
      <c r="A61" s="52"/>
      <c r="B61" s="27" t="s">
        <v>242</v>
      </c>
      <c r="C61" s="19">
        <v>12.4</v>
      </c>
      <c r="D61" s="19">
        <v>9.61</v>
      </c>
      <c r="E61" s="19">
        <v>15.19</v>
      </c>
      <c r="F61" s="20">
        <v>115</v>
      </c>
      <c r="G61" s="19">
        <v>87.6</v>
      </c>
      <c r="H61" s="19">
        <v>84.81</v>
      </c>
      <c r="I61" s="19">
        <v>90.39</v>
      </c>
      <c r="J61" s="20">
        <v>805</v>
      </c>
      <c r="K61" s="20">
        <f t="shared" si="2"/>
        <v>920</v>
      </c>
    </row>
    <row r="62" spans="1:11" x14ac:dyDescent="0.2">
      <c r="A62" s="52"/>
      <c r="B62" s="27" t="s">
        <v>243</v>
      </c>
      <c r="C62" s="23" t="s">
        <v>133</v>
      </c>
      <c r="D62" s="19">
        <v>5.52</v>
      </c>
      <c r="E62" s="19">
        <v>12.71</v>
      </c>
      <c r="F62" s="20">
        <v>28</v>
      </c>
      <c r="G62" s="19">
        <v>90.88</v>
      </c>
      <c r="H62" s="19">
        <v>87.29</v>
      </c>
      <c r="I62" s="19">
        <v>94.48</v>
      </c>
      <c r="J62" s="20">
        <v>266</v>
      </c>
      <c r="K62" s="20">
        <f t="shared" si="2"/>
        <v>294</v>
      </c>
    </row>
    <row r="63" spans="1:11" x14ac:dyDescent="0.2">
      <c r="A63" s="52"/>
      <c r="B63" s="27" t="s">
        <v>25</v>
      </c>
      <c r="C63" s="23" t="s">
        <v>134</v>
      </c>
      <c r="D63" s="19">
        <v>5.82</v>
      </c>
      <c r="E63" s="19">
        <v>18.05</v>
      </c>
      <c r="F63" s="20">
        <v>15</v>
      </c>
      <c r="G63" s="19">
        <v>88.06</v>
      </c>
      <c r="H63" s="19">
        <v>81.95</v>
      </c>
      <c r="I63" s="19">
        <v>94.18</v>
      </c>
      <c r="J63" s="20">
        <v>98</v>
      </c>
      <c r="K63" s="20">
        <f t="shared" si="2"/>
        <v>113</v>
      </c>
    </row>
    <row r="64" spans="1:11" x14ac:dyDescent="0.2">
      <c r="A64" s="52"/>
      <c r="B64" s="27" t="s">
        <v>26</v>
      </c>
      <c r="C64" s="23" t="s">
        <v>135</v>
      </c>
      <c r="D64" s="19">
        <v>5.97</v>
      </c>
      <c r="E64" s="19">
        <v>13.59</v>
      </c>
      <c r="F64" s="20">
        <v>28</v>
      </c>
      <c r="G64" s="19">
        <v>90.22</v>
      </c>
      <c r="H64" s="19">
        <v>86.41</v>
      </c>
      <c r="I64" s="19">
        <v>94.03</v>
      </c>
      <c r="J64" s="20">
        <v>261</v>
      </c>
      <c r="K64" s="20">
        <f t="shared" si="2"/>
        <v>289</v>
      </c>
    </row>
    <row r="65" spans="1:11" x14ac:dyDescent="0.2">
      <c r="A65" s="52"/>
      <c r="B65" s="27" t="s">
        <v>27</v>
      </c>
      <c r="C65" s="23" t="s">
        <v>136</v>
      </c>
      <c r="D65" s="19">
        <v>4.55</v>
      </c>
      <c r="E65" s="19">
        <v>15.23</v>
      </c>
      <c r="F65" s="20">
        <v>15</v>
      </c>
      <c r="G65" s="19">
        <v>90.11</v>
      </c>
      <c r="H65" s="19">
        <v>84.77</v>
      </c>
      <c r="I65" s="19">
        <v>95.45</v>
      </c>
      <c r="J65" s="20">
        <v>116</v>
      </c>
      <c r="K65" s="20">
        <f t="shared" si="2"/>
        <v>131</v>
      </c>
    </row>
    <row r="66" spans="1:11" x14ac:dyDescent="0.2">
      <c r="A66" s="52"/>
      <c r="B66" s="27" t="s">
        <v>28</v>
      </c>
      <c r="C66" s="23" t="s">
        <v>137</v>
      </c>
      <c r="D66" s="19">
        <v>8.43</v>
      </c>
      <c r="E66" s="19">
        <v>21.04</v>
      </c>
      <c r="F66" s="20">
        <v>26</v>
      </c>
      <c r="G66" s="19">
        <v>85.26</v>
      </c>
      <c r="H66" s="19">
        <v>78.959999999999994</v>
      </c>
      <c r="I66" s="19">
        <v>91.57</v>
      </c>
      <c r="J66" s="20">
        <v>136</v>
      </c>
      <c r="K66" s="20">
        <f t="shared" si="2"/>
        <v>162</v>
      </c>
    </row>
    <row r="67" spans="1:11" x14ac:dyDescent="0.2">
      <c r="A67" s="52"/>
      <c r="B67" s="27" t="s">
        <v>29</v>
      </c>
      <c r="C67" s="19" t="s">
        <v>24</v>
      </c>
      <c r="D67" s="19">
        <v>2.0299999999999998</v>
      </c>
      <c r="E67" s="19">
        <v>14.24</v>
      </c>
      <c r="F67" s="20">
        <v>8</v>
      </c>
      <c r="G67" s="19">
        <v>91.87</v>
      </c>
      <c r="H67" s="19">
        <v>85.76</v>
      </c>
      <c r="I67" s="19">
        <v>97.97</v>
      </c>
      <c r="J67" s="20">
        <v>71</v>
      </c>
      <c r="K67" s="20">
        <f t="shared" si="2"/>
        <v>79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53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</v>
      </c>
      <c r="D70" s="41"/>
      <c r="E70" s="41"/>
      <c r="F70" s="41"/>
      <c r="G70" s="53" t="s">
        <v>2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13.23</v>
      </c>
      <c r="D72" s="14">
        <v>11.82</v>
      </c>
      <c r="E72" s="14">
        <v>14.64</v>
      </c>
      <c r="F72" s="15">
        <v>449</v>
      </c>
      <c r="G72" s="14">
        <v>86.77</v>
      </c>
      <c r="H72" s="14">
        <v>85.36</v>
      </c>
      <c r="I72" s="14">
        <v>88.18</v>
      </c>
      <c r="J72" s="15">
        <v>2848</v>
      </c>
      <c r="K72" s="15">
        <f t="shared" ref="K72:K80" si="3">F72+J72</f>
        <v>3297</v>
      </c>
    </row>
    <row r="73" spans="1:11" x14ac:dyDescent="0.2">
      <c r="A73" s="52"/>
      <c r="B73" s="27" t="s">
        <v>241</v>
      </c>
      <c r="C73" s="19">
        <v>13.42</v>
      </c>
      <c r="D73" s="19">
        <v>11.72</v>
      </c>
      <c r="E73" s="19">
        <v>15.12</v>
      </c>
      <c r="F73" s="20">
        <v>319</v>
      </c>
      <c r="G73" s="19">
        <v>86.58</v>
      </c>
      <c r="H73" s="19">
        <v>84.88</v>
      </c>
      <c r="I73" s="19">
        <v>88.28</v>
      </c>
      <c r="J73" s="20">
        <v>1965</v>
      </c>
      <c r="K73" s="20">
        <f t="shared" si="3"/>
        <v>2284</v>
      </c>
    </row>
    <row r="74" spans="1:11" x14ac:dyDescent="0.2">
      <c r="A74" s="52"/>
      <c r="B74" s="27" t="s">
        <v>242</v>
      </c>
      <c r="C74" s="19">
        <v>12.53</v>
      </c>
      <c r="D74" s="19">
        <v>9.64</v>
      </c>
      <c r="E74" s="19">
        <v>15.42</v>
      </c>
      <c r="F74" s="20">
        <v>91</v>
      </c>
      <c r="G74" s="19">
        <v>87.47</v>
      </c>
      <c r="H74" s="19">
        <v>84.58</v>
      </c>
      <c r="I74" s="19">
        <v>90.36</v>
      </c>
      <c r="J74" s="20">
        <v>651</v>
      </c>
      <c r="K74" s="20">
        <f t="shared" si="3"/>
        <v>742</v>
      </c>
    </row>
    <row r="75" spans="1:11" x14ac:dyDescent="0.2">
      <c r="A75" s="52"/>
      <c r="B75" s="27" t="s">
        <v>243</v>
      </c>
      <c r="C75" s="19">
        <v>13.39</v>
      </c>
      <c r="D75" s="19">
        <v>9.09</v>
      </c>
      <c r="E75" s="19">
        <v>17.690000000000001</v>
      </c>
      <c r="F75" s="20">
        <v>39</v>
      </c>
      <c r="G75" s="19">
        <v>86.61</v>
      </c>
      <c r="H75" s="19">
        <v>82.31</v>
      </c>
      <c r="I75" s="19">
        <v>90.91</v>
      </c>
      <c r="J75" s="20">
        <v>232</v>
      </c>
      <c r="K75" s="20">
        <f t="shared" si="3"/>
        <v>271</v>
      </c>
    </row>
    <row r="76" spans="1:11" x14ac:dyDescent="0.2">
      <c r="A76" s="52"/>
      <c r="B76" s="27" t="s">
        <v>25</v>
      </c>
      <c r="C76" s="23" t="s">
        <v>138</v>
      </c>
      <c r="D76" s="19">
        <v>7.44</v>
      </c>
      <c r="E76" s="19">
        <v>25.23</v>
      </c>
      <c r="F76" s="20">
        <v>17</v>
      </c>
      <c r="G76" s="19">
        <v>83.66</v>
      </c>
      <c r="H76" s="19">
        <v>74.77</v>
      </c>
      <c r="I76" s="19">
        <v>92.56</v>
      </c>
      <c r="J76" s="20">
        <v>97</v>
      </c>
      <c r="K76" s="20">
        <f t="shared" si="3"/>
        <v>114</v>
      </c>
    </row>
    <row r="77" spans="1:11" x14ac:dyDescent="0.2">
      <c r="A77" s="52"/>
      <c r="B77" s="27" t="s">
        <v>26</v>
      </c>
      <c r="C77" s="19">
        <v>13.59</v>
      </c>
      <c r="D77" s="19">
        <v>9.33</v>
      </c>
      <c r="E77" s="19">
        <v>17.86</v>
      </c>
      <c r="F77" s="20">
        <v>38</v>
      </c>
      <c r="G77" s="19">
        <v>86.41</v>
      </c>
      <c r="H77" s="19">
        <v>82.14</v>
      </c>
      <c r="I77" s="19">
        <v>90.67</v>
      </c>
      <c r="J77" s="20">
        <v>227</v>
      </c>
      <c r="K77" s="20">
        <f t="shared" si="3"/>
        <v>265</v>
      </c>
    </row>
    <row r="78" spans="1:11" x14ac:dyDescent="0.2">
      <c r="A78" s="52"/>
      <c r="B78" s="27" t="s">
        <v>27</v>
      </c>
      <c r="C78" s="23" t="s">
        <v>139</v>
      </c>
      <c r="D78" s="19">
        <v>6.75</v>
      </c>
      <c r="E78" s="19">
        <v>19.440000000000001</v>
      </c>
      <c r="F78" s="20">
        <v>16</v>
      </c>
      <c r="G78" s="19">
        <v>86.91</v>
      </c>
      <c r="H78" s="19">
        <v>80.56</v>
      </c>
      <c r="I78" s="19">
        <v>93.25</v>
      </c>
      <c r="J78" s="20">
        <v>112</v>
      </c>
      <c r="K78" s="20">
        <f t="shared" si="3"/>
        <v>128</v>
      </c>
    </row>
    <row r="79" spans="1:11" x14ac:dyDescent="0.2">
      <c r="A79" s="52"/>
      <c r="B79" s="27" t="s">
        <v>28</v>
      </c>
      <c r="C79" s="23" t="s">
        <v>140</v>
      </c>
      <c r="D79" s="19">
        <v>8.75</v>
      </c>
      <c r="E79" s="19">
        <v>20.02</v>
      </c>
      <c r="F79" s="20">
        <v>25</v>
      </c>
      <c r="G79" s="19">
        <v>85.61</v>
      </c>
      <c r="H79" s="19">
        <v>79.98</v>
      </c>
      <c r="I79" s="19">
        <v>91.25</v>
      </c>
      <c r="J79" s="20">
        <v>140</v>
      </c>
      <c r="K79" s="20">
        <f t="shared" si="3"/>
        <v>165</v>
      </c>
    </row>
    <row r="80" spans="1:11" x14ac:dyDescent="0.2">
      <c r="A80" s="52"/>
      <c r="B80" s="27" t="s">
        <v>29</v>
      </c>
      <c r="C80" s="19" t="s">
        <v>24</v>
      </c>
      <c r="D80" s="19">
        <v>1.66</v>
      </c>
      <c r="E80" s="19">
        <v>11.85</v>
      </c>
      <c r="F80" s="20">
        <v>7</v>
      </c>
      <c r="G80" s="19">
        <v>93.24</v>
      </c>
      <c r="H80" s="19">
        <v>88.15</v>
      </c>
      <c r="I80" s="19">
        <v>98.34</v>
      </c>
      <c r="J80" s="20">
        <v>80</v>
      </c>
      <c r="K80" s="20">
        <f t="shared" si="3"/>
        <v>87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53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</v>
      </c>
      <c r="D83" s="41"/>
      <c r="E83" s="41"/>
      <c r="F83" s="41"/>
      <c r="G83" s="53" t="s">
        <v>2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14">
        <v>13.12</v>
      </c>
      <c r="D85" s="14">
        <v>11.33</v>
      </c>
      <c r="E85" s="14">
        <v>14.91</v>
      </c>
      <c r="F85" s="15">
        <v>235</v>
      </c>
      <c r="G85" s="14">
        <v>86.88</v>
      </c>
      <c r="H85" s="14">
        <v>85.09</v>
      </c>
      <c r="I85" s="14">
        <v>88.67</v>
      </c>
      <c r="J85" s="15">
        <v>1506</v>
      </c>
      <c r="K85" s="15">
        <f>F85+J85</f>
        <v>1741</v>
      </c>
    </row>
    <row r="86" spans="1:11" x14ac:dyDescent="0.2">
      <c r="A86" s="52"/>
      <c r="B86" s="27" t="s">
        <v>241</v>
      </c>
      <c r="C86" s="19">
        <v>13.7</v>
      </c>
      <c r="D86" s="19">
        <v>11.44</v>
      </c>
      <c r="E86" s="19">
        <v>15.96</v>
      </c>
      <c r="F86" s="20">
        <v>153</v>
      </c>
      <c r="G86" s="19">
        <v>86.3</v>
      </c>
      <c r="H86" s="19">
        <v>84.04</v>
      </c>
      <c r="I86" s="19">
        <v>88.56</v>
      </c>
      <c r="J86" s="20">
        <v>938</v>
      </c>
      <c r="K86" s="20">
        <f>F86+J86</f>
        <v>1091</v>
      </c>
    </row>
    <row r="87" spans="1:11" x14ac:dyDescent="0.2">
      <c r="A87" s="52"/>
      <c r="B87" s="27" t="s">
        <v>242</v>
      </c>
      <c r="C87" s="19">
        <v>11.82</v>
      </c>
      <c r="D87" s="19">
        <v>8.6999999999999993</v>
      </c>
      <c r="E87" s="19">
        <v>14.95</v>
      </c>
      <c r="F87" s="20">
        <v>64</v>
      </c>
      <c r="G87" s="19">
        <v>88.18</v>
      </c>
      <c r="H87" s="19">
        <v>85.05</v>
      </c>
      <c r="I87" s="19">
        <v>91.3</v>
      </c>
      <c r="J87" s="20">
        <v>432</v>
      </c>
      <c r="K87" s="20">
        <f>F87+J87</f>
        <v>496</v>
      </c>
    </row>
    <row r="88" spans="1:11" x14ac:dyDescent="0.2">
      <c r="A88" s="52"/>
      <c r="B88" s="27" t="s">
        <v>243</v>
      </c>
      <c r="C88" s="23" t="s">
        <v>141</v>
      </c>
      <c r="D88" s="19">
        <v>5.66</v>
      </c>
      <c r="E88" s="19">
        <v>17.39</v>
      </c>
      <c r="F88" s="20">
        <v>18</v>
      </c>
      <c r="G88" s="19">
        <v>88.47</v>
      </c>
      <c r="H88" s="19">
        <v>82.61</v>
      </c>
      <c r="I88" s="19">
        <v>94.34</v>
      </c>
      <c r="J88" s="20">
        <v>136</v>
      </c>
      <c r="K88" s="20">
        <f>F88+J88</f>
        <v>154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23" t="s">
        <v>129</v>
      </c>
      <c r="D90" s="19">
        <v>4.4800000000000004</v>
      </c>
      <c r="E90" s="19">
        <v>14.08</v>
      </c>
      <c r="F90" s="20">
        <v>16</v>
      </c>
      <c r="G90" s="19">
        <v>90.72</v>
      </c>
      <c r="H90" s="19">
        <v>85.92</v>
      </c>
      <c r="I90" s="19">
        <v>95.52</v>
      </c>
      <c r="J90" s="20">
        <v>133</v>
      </c>
      <c r="K90" s="20">
        <f>F90+J90</f>
        <v>149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23" t="s">
        <v>139</v>
      </c>
      <c r="D92" s="19">
        <v>6.91</v>
      </c>
      <c r="E92" s="19">
        <v>19.350000000000001</v>
      </c>
      <c r="F92" s="20">
        <v>18</v>
      </c>
      <c r="G92" s="19">
        <v>86.87</v>
      </c>
      <c r="H92" s="19">
        <v>80.650000000000006</v>
      </c>
      <c r="I92" s="19">
        <v>93.09</v>
      </c>
      <c r="J92" s="20">
        <v>122</v>
      </c>
      <c r="K92" s="20">
        <f>F92+J92</f>
        <v>140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53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</v>
      </c>
      <c r="D96" s="41"/>
      <c r="E96" s="41"/>
      <c r="F96" s="41"/>
      <c r="G96" s="53" t="s">
        <v>2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14">
        <v>15.12</v>
      </c>
      <c r="D98" s="14">
        <v>12.71</v>
      </c>
      <c r="E98" s="14">
        <v>17.53</v>
      </c>
      <c r="F98" s="15">
        <v>180</v>
      </c>
      <c r="G98" s="14">
        <v>84.88</v>
      </c>
      <c r="H98" s="14">
        <v>82.47</v>
      </c>
      <c r="I98" s="14">
        <v>87.29</v>
      </c>
      <c r="J98" s="15">
        <v>974</v>
      </c>
      <c r="K98" s="15">
        <f>F98+J98</f>
        <v>1154</v>
      </c>
    </row>
    <row r="99" spans="1:11" x14ac:dyDescent="0.2">
      <c r="A99" s="52"/>
      <c r="B99" s="27" t="s">
        <v>241</v>
      </c>
      <c r="C99" s="19">
        <v>16.05</v>
      </c>
      <c r="D99" s="19">
        <v>13.07</v>
      </c>
      <c r="E99" s="19">
        <v>19.03</v>
      </c>
      <c r="F99" s="20">
        <v>135</v>
      </c>
      <c r="G99" s="19">
        <v>83.95</v>
      </c>
      <c r="H99" s="19">
        <v>80.97</v>
      </c>
      <c r="I99" s="19">
        <v>86.93</v>
      </c>
      <c r="J99" s="20">
        <v>676</v>
      </c>
      <c r="K99" s="20">
        <f>F99+J99</f>
        <v>811</v>
      </c>
    </row>
    <row r="100" spans="1:11" x14ac:dyDescent="0.2">
      <c r="A100" s="52"/>
      <c r="B100" s="27" t="s">
        <v>242</v>
      </c>
      <c r="C100" s="19">
        <v>12.43</v>
      </c>
      <c r="D100" s="19">
        <v>8.2200000000000006</v>
      </c>
      <c r="E100" s="19">
        <v>16.64</v>
      </c>
      <c r="F100" s="20">
        <v>36</v>
      </c>
      <c r="G100" s="19">
        <v>87.57</v>
      </c>
      <c r="H100" s="19">
        <v>83.36</v>
      </c>
      <c r="I100" s="19">
        <v>91.78</v>
      </c>
      <c r="J100" s="20">
        <v>247</v>
      </c>
      <c r="K100" s="20">
        <f>F100+J100</f>
        <v>283</v>
      </c>
    </row>
    <row r="101" spans="1:11" x14ac:dyDescent="0.2">
      <c r="A101" s="52"/>
      <c r="B101" s="27" t="s">
        <v>243</v>
      </c>
      <c r="C101" s="19" t="s">
        <v>24</v>
      </c>
      <c r="D101" s="19">
        <v>4.63</v>
      </c>
      <c r="E101" s="19">
        <v>22.66</v>
      </c>
      <c r="F101" s="20">
        <v>9</v>
      </c>
      <c r="G101" s="19">
        <v>86.36</v>
      </c>
      <c r="H101" s="19">
        <v>77.34</v>
      </c>
      <c r="I101" s="19">
        <v>95.37</v>
      </c>
      <c r="J101" s="20">
        <v>51</v>
      </c>
      <c r="K101" s="20">
        <f>F101+J101</f>
        <v>60</v>
      </c>
    </row>
    <row r="102" spans="1:11" x14ac:dyDescent="0.2">
      <c r="A102" s="52"/>
      <c r="B102" s="27" t="s">
        <v>25</v>
      </c>
      <c r="C102" s="19" t="s">
        <v>24</v>
      </c>
      <c r="D102" s="19">
        <v>4.32</v>
      </c>
      <c r="E102" s="19">
        <v>20.3</v>
      </c>
      <c r="F102" s="20">
        <v>9</v>
      </c>
      <c r="G102" s="19">
        <v>87.69</v>
      </c>
      <c r="H102" s="19">
        <v>79.7</v>
      </c>
      <c r="I102" s="19">
        <v>95.68</v>
      </c>
      <c r="J102" s="20">
        <v>57</v>
      </c>
      <c r="K102" s="20">
        <f>F102+J102</f>
        <v>66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23" t="s">
        <v>142</v>
      </c>
      <c r="D105" s="19">
        <v>6.37</v>
      </c>
      <c r="E105" s="19">
        <v>23.96</v>
      </c>
      <c r="F105" s="20">
        <v>11</v>
      </c>
      <c r="G105" s="19">
        <v>84.84</v>
      </c>
      <c r="H105" s="19">
        <v>76.040000000000006</v>
      </c>
      <c r="I105" s="19">
        <v>93.63</v>
      </c>
      <c r="J105" s="20">
        <v>56</v>
      </c>
      <c r="K105" s="20">
        <f>F105+J105</f>
        <v>67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76</v>
      </c>
      <c r="K107" s="7" t="s">
        <v>244</v>
      </c>
    </row>
    <row r="108" spans="1:11" x14ac:dyDescent="0.2">
      <c r="A108" s="1" t="s">
        <v>77</v>
      </c>
    </row>
    <row r="109" spans="1:11" x14ac:dyDescent="0.2">
      <c r="A109" s="1" t="s">
        <v>78</v>
      </c>
    </row>
  </sheetData>
  <mergeCells count="77">
    <mergeCell ref="A18:A19"/>
    <mergeCell ref="A20:A21"/>
    <mergeCell ref="C2:K2"/>
    <mergeCell ref="L2:T2"/>
    <mergeCell ref="G3:J3"/>
    <mergeCell ref="C3:F3"/>
    <mergeCell ref="K3:K4"/>
    <mergeCell ref="P3:S3"/>
    <mergeCell ref="L3:O3"/>
    <mergeCell ref="T3:T4"/>
    <mergeCell ref="A5:A10"/>
    <mergeCell ref="A11:A12"/>
    <mergeCell ref="A13:A14"/>
    <mergeCell ref="A15:A17"/>
    <mergeCell ref="A1:B4"/>
    <mergeCell ref="L1:T1"/>
    <mergeCell ref="A46:A54"/>
    <mergeCell ref="A55:B58"/>
    <mergeCell ref="A98:A106"/>
    <mergeCell ref="C83:F83"/>
    <mergeCell ref="G96:J96"/>
    <mergeCell ref="C96:F96"/>
    <mergeCell ref="G57:J57"/>
    <mergeCell ref="C57:F57"/>
    <mergeCell ref="G70:J70"/>
    <mergeCell ref="C70:F70"/>
    <mergeCell ref="G83:J83"/>
    <mergeCell ref="C95:K95"/>
    <mergeCell ref="A59:A67"/>
    <mergeCell ref="A68:B71"/>
    <mergeCell ref="A72:A80"/>
    <mergeCell ref="A81:B84"/>
    <mergeCell ref="A85:A93"/>
    <mergeCell ref="A94:B97"/>
    <mergeCell ref="A29:B32"/>
    <mergeCell ref="G31:J31"/>
    <mergeCell ref="C31:F31"/>
    <mergeCell ref="C68:K68"/>
    <mergeCell ref="C69:K69"/>
    <mergeCell ref="C81:K81"/>
    <mergeCell ref="C82:K82"/>
    <mergeCell ref="C94:K94"/>
    <mergeCell ref="K70:K71"/>
    <mergeCell ref="K83:K84"/>
    <mergeCell ref="K96:K97"/>
    <mergeCell ref="H58:I58"/>
    <mergeCell ref="D58:E58"/>
    <mergeCell ref="H32:I32"/>
    <mergeCell ref="A42:B45"/>
    <mergeCell ref="A33:A41"/>
    <mergeCell ref="G44:J44"/>
    <mergeCell ref="C44:F44"/>
    <mergeCell ref="A22:A23"/>
    <mergeCell ref="A24:A25"/>
    <mergeCell ref="D32:E32"/>
    <mergeCell ref="H45:I45"/>
    <mergeCell ref="D45:E45"/>
    <mergeCell ref="C29:K29"/>
    <mergeCell ref="C30:K30"/>
    <mergeCell ref="H71:I71"/>
    <mergeCell ref="D71:E71"/>
    <mergeCell ref="H84:I84"/>
    <mergeCell ref="D84:E84"/>
    <mergeCell ref="H97:I97"/>
    <mergeCell ref="D97:E97"/>
    <mergeCell ref="C1:K1"/>
    <mergeCell ref="K31:K32"/>
    <mergeCell ref="K44:K45"/>
    <mergeCell ref="K57:K58"/>
    <mergeCell ref="H4:I4"/>
    <mergeCell ref="D4:E4"/>
    <mergeCell ref="C56:K56"/>
    <mergeCell ref="Q4:R4"/>
    <mergeCell ref="M4:N4"/>
    <mergeCell ref="C42:K42"/>
    <mergeCell ref="C43:K43"/>
    <mergeCell ref="C55:K55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9"/>
  <sheetViews>
    <sheetView zoomScaleNormal="100" workbookViewId="0">
      <selection activeCell="B22" sqref="B22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50" width="10.7109375" style="1" customWidth="1"/>
    <col min="51" max="16384" width="11.42578125" style="1"/>
  </cols>
  <sheetData>
    <row r="1" spans="1:50" s="10" customFormat="1" ht="12.75" customHeight="1" x14ac:dyDescent="0.2">
      <c r="A1" s="44" t="s">
        <v>0</v>
      </c>
      <c r="B1" s="45"/>
      <c r="C1" s="50" t="s">
        <v>54</v>
      </c>
      <c r="D1" s="50"/>
      <c r="E1" s="50"/>
      <c r="F1" s="50"/>
      <c r="G1" s="50"/>
      <c r="H1" s="50"/>
      <c r="I1" s="50"/>
      <c r="J1" s="50"/>
      <c r="K1" s="50"/>
      <c r="L1" s="50" t="s">
        <v>54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pans="1:50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50" s="10" customFormat="1" x14ac:dyDescent="0.2">
      <c r="A3" s="46"/>
      <c r="B3" s="47"/>
      <c r="C3" s="53" t="s">
        <v>32</v>
      </c>
      <c r="D3" s="41"/>
      <c r="E3" s="41"/>
      <c r="F3" s="41"/>
      <c r="G3" s="53" t="s">
        <v>31</v>
      </c>
      <c r="H3" s="41"/>
      <c r="I3" s="41"/>
      <c r="J3" s="41"/>
      <c r="K3" s="41" t="s">
        <v>4</v>
      </c>
      <c r="L3" s="53" t="s">
        <v>32</v>
      </c>
      <c r="M3" s="41"/>
      <c r="N3" s="41"/>
      <c r="O3" s="41"/>
      <c r="P3" s="53" t="s">
        <v>31</v>
      </c>
      <c r="Q3" s="41"/>
      <c r="R3" s="41"/>
      <c r="S3" s="41"/>
      <c r="T3" s="38" t="s">
        <v>4</v>
      </c>
    </row>
    <row r="4" spans="1:50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50" x14ac:dyDescent="0.2">
      <c r="A5" s="36" t="s">
        <v>7</v>
      </c>
      <c r="B5" s="12">
        <v>2017</v>
      </c>
      <c r="C5" s="14">
        <v>9.86</v>
      </c>
      <c r="D5" s="14">
        <v>8.17</v>
      </c>
      <c r="E5" s="14">
        <v>11.55</v>
      </c>
      <c r="F5" s="15">
        <v>138</v>
      </c>
      <c r="G5" s="14">
        <v>90.14</v>
      </c>
      <c r="H5" s="14">
        <v>88.45</v>
      </c>
      <c r="I5" s="14">
        <v>91.83</v>
      </c>
      <c r="J5" s="16">
        <v>1306</v>
      </c>
      <c r="K5" s="15">
        <v>1444</v>
      </c>
      <c r="L5" s="14">
        <v>9.66</v>
      </c>
      <c r="M5" s="14">
        <v>8.6300000000000008</v>
      </c>
      <c r="N5" s="14">
        <v>10.7</v>
      </c>
      <c r="O5" s="15">
        <v>424</v>
      </c>
      <c r="P5" s="14">
        <v>90.34</v>
      </c>
      <c r="Q5" s="14">
        <v>89.3</v>
      </c>
      <c r="R5" s="14">
        <v>91.37</v>
      </c>
      <c r="S5" s="16">
        <v>3949</v>
      </c>
      <c r="T5" s="15">
        <v>4373</v>
      </c>
    </row>
    <row r="6" spans="1:50" x14ac:dyDescent="0.2">
      <c r="A6" s="37"/>
      <c r="B6" s="17">
        <v>2012</v>
      </c>
      <c r="C6" s="19">
        <v>10.43</v>
      </c>
      <c r="D6" s="19">
        <v>8.3699999999999992</v>
      </c>
      <c r="E6" s="19">
        <v>12.49</v>
      </c>
      <c r="F6" s="20">
        <v>131</v>
      </c>
      <c r="G6" s="19">
        <v>89.57</v>
      </c>
      <c r="H6" s="19">
        <v>87.51</v>
      </c>
      <c r="I6" s="19">
        <v>91.63</v>
      </c>
      <c r="J6" s="21">
        <v>1231</v>
      </c>
      <c r="K6" s="20">
        <v>1362</v>
      </c>
      <c r="L6" s="19">
        <v>10.56</v>
      </c>
      <c r="M6" s="19">
        <v>9.31</v>
      </c>
      <c r="N6" s="19">
        <v>11.81</v>
      </c>
      <c r="O6" s="20">
        <v>401</v>
      </c>
      <c r="P6" s="19">
        <v>89.44</v>
      </c>
      <c r="Q6" s="19">
        <v>88.19</v>
      </c>
      <c r="R6" s="19">
        <v>90.69</v>
      </c>
      <c r="S6" s="21">
        <v>3537</v>
      </c>
      <c r="T6" s="20">
        <v>3938</v>
      </c>
    </row>
    <row r="7" spans="1:50" x14ac:dyDescent="0.2">
      <c r="A7" s="37"/>
      <c r="B7" s="17">
        <v>2007</v>
      </c>
      <c r="C7" s="19">
        <v>8.9600000000000009</v>
      </c>
      <c r="D7" s="19">
        <v>6.99</v>
      </c>
      <c r="E7" s="19">
        <v>10.94</v>
      </c>
      <c r="F7" s="20">
        <v>113</v>
      </c>
      <c r="G7" s="19">
        <v>91.04</v>
      </c>
      <c r="H7" s="19">
        <v>89.06</v>
      </c>
      <c r="I7" s="19">
        <v>93.01</v>
      </c>
      <c r="J7" s="21">
        <v>1057</v>
      </c>
      <c r="K7" s="20">
        <v>1170</v>
      </c>
      <c r="L7" s="19">
        <v>8.9499999999999993</v>
      </c>
      <c r="M7" s="19">
        <v>7.73</v>
      </c>
      <c r="N7" s="19">
        <v>10.17</v>
      </c>
      <c r="O7" s="20">
        <v>297</v>
      </c>
      <c r="P7" s="19">
        <v>91.05</v>
      </c>
      <c r="Q7" s="19">
        <v>89.83</v>
      </c>
      <c r="R7" s="19">
        <v>92.27</v>
      </c>
      <c r="S7" s="21">
        <v>2890</v>
      </c>
      <c r="T7" s="20">
        <v>3187</v>
      </c>
    </row>
    <row r="8" spans="1:50" x14ac:dyDescent="0.2">
      <c r="A8" s="37"/>
      <c r="B8" s="17">
        <v>2002</v>
      </c>
      <c r="C8" s="19">
        <v>9.8699999999999992</v>
      </c>
      <c r="D8" s="19">
        <v>7.67</v>
      </c>
      <c r="E8" s="19">
        <v>12.07</v>
      </c>
      <c r="F8" s="20">
        <v>104</v>
      </c>
      <c r="G8" s="19">
        <v>90.13</v>
      </c>
      <c r="H8" s="19">
        <v>87.93</v>
      </c>
      <c r="I8" s="19">
        <v>92.33</v>
      </c>
      <c r="J8" s="21">
        <v>966</v>
      </c>
      <c r="K8" s="20">
        <v>1070</v>
      </c>
      <c r="L8" s="19">
        <v>10.02</v>
      </c>
      <c r="M8" s="19">
        <v>8.76</v>
      </c>
      <c r="N8" s="19">
        <v>11.28</v>
      </c>
      <c r="O8" s="20">
        <v>332</v>
      </c>
      <c r="P8" s="19">
        <v>89.98</v>
      </c>
      <c r="Q8" s="19">
        <v>88.72</v>
      </c>
      <c r="R8" s="19">
        <v>91.24</v>
      </c>
      <c r="S8" s="21">
        <v>2965</v>
      </c>
      <c r="T8" s="20">
        <v>3297</v>
      </c>
    </row>
    <row r="9" spans="1:50" x14ac:dyDescent="0.2">
      <c r="A9" s="37"/>
      <c r="B9" s="17">
        <v>1997</v>
      </c>
      <c r="C9" s="19">
        <v>8.15</v>
      </c>
      <c r="D9" s="19">
        <v>5.79</v>
      </c>
      <c r="E9" s="19">
        <v>10.52</v>
      </c>
      <c r="F9" s="20">
        <v>58</v>
      </c>
      <c r="G9" s="19">
        <v>91.85</v>
      </c>
      <c r="H9" s="19">
        <v>89.48</v>
      </c>
      <c r="I9" s="19">
        <v>94.21</v>
      </c>
      <c r="J9" s="21">
        <v>603</v>
      </c>
      <c r="K9" s="20">
        <v>661</v>
      </c>
      <c r="L9" s="19">
        <v>9.6999999999999993</v>
      </c>
      <c r="M9" s="19">
        <v>8.11</v>
      </c>
      <c r="N9" s="19">
        <v>11.29</v>
      </c>
      <c r="O9" s="20">
        <v>170</v>
      </c>
      <c r="P9" s="19">
        <v>90.3</v>
      </c>
      <c r="Q9" s="19">
        <v>88.71</v>
      </c>
      <c r="R9" s="19">
        <v>91.89</v>
      </c>
      <c r="S9" s="21">
        <v>1571</v>
      </c>
      <c r="T9" s="20">
        <v>1741</v>
      </c>
    </row>
    <row r="10" spans="1:50" x14ac:dyDescent="0.2">
      <c r="A10" s="37"/>
      <c r="B10" s="17">
        <v>1992</v>
      </c>
      <c r="C10" s="19">
        <v>9.23</v>
      </c>
      <c r="D10" s="19">
        <v>5.96</v>
      </c>
      <c r="E10" s="19">
        <v>12.5</v>
      </c>
      <c r="F10" s="20">
        <v>34</v>
      </c>
      <c r="G10" s="19">
        <v>90.77</v>
      </c>
      <c r="H10" s="19">
        <v>87.5</v>
      </c>
      <c r="I10" s="19">
        <v>94.04</v>
      </c>
      <c r="J10" s="21">
        <v>321</v>
      </c>
      <c r="K10" s="20">
        <v>355</v>
      </c>
      <c r="L10" s="19">
        <v>9.56</v>
      </c>
      <c r="M10" s="19">
        <v>7.62</v>
      </c>
      <c r="N10" s="19">
        <v>11.51</v>
      </c>
      <c r="O10" s="20">
        <v>118</v>
      </c>
      <c r="P10" s="19">
        <v>90.44</v>
      </c>
      <c r="Q10" s="19">
        <v>88.49</v>
      </c>
      <c r="R10" s="19">
        <v>92.38</v>
      </c>
      <c r="S10" s="21">
        <v>1036</v>
      </c>
      <c r="T10" s="20">
        <v>1154</v>
      </c>
    </row>
    <row r="11" spans="1:50" x14ac:dyDescent="0.2">
      <c r="A11" s="54" t="s">
        <v>8</v>
      </c>
      <c r="B11" s="17" t="s">
        <v>9</v>
      </c>
      <c r="C11" s="19">
        <v>10.01</v>
      </c>
      <c r="D11" s="19">
        <v>7.47</v>
      </c>
      <c r="E11" s="19">
        <v>12.55</v>
      </c>
      <c r="F11" s="20">
        <v>63</v>
      </c>
      <c r="G11" s="19">
        <v>89.99</v>
      </c>
      <c r="H11" s="19">
        <v>87.45</v>
      </c>
      <c r="I11" s="19">
        <v>92.53</v>
      </c>
      <c r="J11" s="21">
        <v>571</v>
      </c>
      <c r="K11" s="20">
        <v>634</v>
      </c>
      <c r="L11" s="19">
        <v>9.2799999999999994</v>
      </c>
      <c r="M11" s="19">
        <v>7.83</v>
      </c>
      <c r="N11" s="19">
        <v>10.73</v>
      </c>
      <c r="O11" s="20">
        <v>197</v>
      </c>
      <c r="P11" s="19">
        <v>90.72</v>
      </c>
      <c r="Q11" s="19">
        <v>89.27</v>
      </c>
      <c r="R11" s="19">
        <v>92.17</v>
      </c>
      <c r="S11" s="21">
        <v>1886</v>
      </c>
      <c r="T11" s="20">
        <v>2083</v>
      </c>
    </row>
    <row r="12" spans="1:50" x14ac:dyDescent="0.2">
      <c r="A12" s="52"/>
      <c r="B12" s="17" t="s">
        <v>10</v>
      </c>
      <c r="C12" s="19">
        <v>9.75</v>
      </c>
      <c r="D12" s="19">
        <v>7.49</v>
      </c>
      <c r="E12" s="19">
        <v>12.01</v>
      </c>
      <c r="F12" s="20">
        <v>75</v>
      </c>
      <c r="G12" s="19">
        <v>90.25</v>
      </c>
      <c r="H12" s="19">
        <v>87.99</v>
      </c>
      <c r="I12" s="19">
        <v>92.51</v>
      </c>
      <c r="J12" s="21">
        <v>735</v>
      </c>
      <c r="K12" s="20">
        <v>810</v>
      </c>
      <c r="L12" s="19">
        <v>10</v>
      </c>
      <c r="M12" s="19">
        <v>8.5399999999999991</v>
      </c>
      <c r="N12" s="19">
        <v>11.45</v>
      </c>
      <c r="O12" s="20">
        <v>227</v>
      </c>
      <c r="P12" s="19">
        <v>90</v>
      </c>
      <c r="Q12" s="19">
        <v>88.55</v>
      </c>
      <c r="R12" s="19">
        <v>91.46</v>
      </c>
      <c r="S12" s="21">
        <v>2063</v>
      </c>
      <c r="T12" s="20">
        <v>2290</v>
      </c>
    </row>
    <row r="13" spans="1:50" x14ac:dyDescent="0.2">
      <c r="A13" s="54" t="s">
        <v>11</v>
      </c>
      <c r="B13" s="17" t="s">
        <v>12</v>
      </c>
      <c r="C13" s="19">
        <v>9.09</v>
      </c>
      <c r="D13" s="19">
        <v>7.32</v>
      </c>
      <c r="E13" s="19">
        <v>10.86</v>
      </c>
      <c r="F13" s="20">
        <v>107</v>
      </c>
      <c r="G13" s="19">
        <v>90.91</v>
      </c>
      <c r="H13" s="19">
        <v>89.14</v>
      </c>
      <c r="I13" s="19">
        <v>92.68</v>
      </c>
      <c r="J13" s="21">
        <v>1080</v>
      </c>
      <c r="K13" s="20">
        <v>1187</v>
      </c>
      <c r="L13" s="19">
        <v>9.16</v>
      </c>
      <c r="M13" s="19">
        <v>8.0399999999999991</v>
      </c>
      <c r="N13" s="19">
        <v>10.27</v>
      </c>
      <c r="O13" s="20">
        <v>331</v>
      </c>
      <c r="P13" s="19">
        <v>90.84</v>
      </c>
      <c r="Q13" s="19">
        <v>89.73</v>
      </c>
      <c r="R13" s="19">
        <v>91.96</v>
      </c>
      <c r="S13" s="21">
        <v>3200</v>
      </c>
      <c r="T13" s="20">
        <v>3531</v>
      </c>
    </row>
    <row r="14" spans="1:50" x14ac:dyDescent="0.2">
      <c r="A14" s="52"/>
      <c r="B14" s="17" t="s">
        <v>13</v>
      </c>
      <c r="C14" s="19">
        <v>12.69</v>
      </c>
      <c r="D14" s="19">
        <v>8.1999999999999993</v>
      </c>
      <c r="E14" s="19">
        <v>17.18</v>
      </c>
      <c r="F14" s="20">
        <v>31</v>
      </c>
      <c r="G14" s="19">
        <v>87.31</v>
      </c>
      <c r="H14" s="19">
        <v>82.82</v>
      </c>
      <c r="I14" s="19">
        <v>91.8</v>
      </c>
      <c r="J14" s="21">
        <v>226</v>
      </c>
      <c r="K14" s="20">
        <v>257</v>
      </c>
      <c r="L14" s="19">
        <v>11.46</v>
      </c>
      <c r="M14" s="19">
        <v>8.94</v>
      </c>
      <c r="N14" s="19">
        <v>13.97</v>
      </c>
      <c r="O14" s="20">
        <v>93</v>
      </c>
      <c r="P14" s="19">
        <v>88.54</v>
      </c>
      <c r="Q14" s="19">
        <v>86.03</v>
      </c>
      <c r="R14" s="19">
        <v>91.06</v>
      </c>
      <c r="S14" s="21">
        <v>749</v>
      </c>
      <c r="T14" s="20">
        <v>842</v>
      </c>
    </row>
    <row r="15" spans="1:50" x14ac:dyDescent="0.2">
      <c r="A15" s="54" t="s">
        <v>14</v>
      </c>
      <c r="B15" s="25" t="s">
        <v>42</v>
      </c>
      <c r="C15" s="19">
        <v>8.84</v>
      </c>
      <c r="D15" s="19">
        <v>5.57</v>
      </c>
      <c r="E15" s="19">
        <v>12.12</v>
      </c>
      <c r="F15" s="20">
        <v>31</v>
      </c>
      <c r="G15" s="19">
        <v>91.16</v>
      </c>
      <c r="H15" s="19">
        <v>87.88</v>
      </c>
      <c r="I15" s="19">
        <v>94.43</v>
      </c>
      <c r="J15" s="21">
        <v>328</v>
      </c>
      <c r="K15" s="20">
        <v>359</v>
      </c>
      <c r="L15" s="19">
        <v>8.09</v>
      </c>
      <c r="M15" s="19">
        <v>6.11</v>
      </c>
      <c r="N15" s="19">
        <v>10.08</v>
      </c>
      <c r="O15" s="20">
        <v>79</v>
      </c>
      <c r="P15" s="19">
        <v>91.91</v>
      </c>
      <c r="Q15" s="19">
        <v>89.92</v>
      </c>
      <c r="R15" s="19">
        <v>93.89</v>
      </c>
      <c r="S15" s="21">
        <v>835</v>
      </c>
      <c r="T15" s="20">
        <v>914</v>
      </c>
    </row>
    <row r="16" spans="1:50" x14ac:dyDescent="0.2">
      <c r="A16" s="52"/>
      <c r="B16" s="25" t="s">
        <v>43</v>
      </c>
      <c r="C16" s="19">
        <v>9.9600000000000009</v>
      </c>
      <c r="D16" s="19">
        <v>7.59</v>
      </c>
      <c r="E16" s="19">
        <v>12.33</v>
      </c>
      <c r="F16" s="20">
        <v>71</v>
      </c>
      <c r="G16" s="19">
        <v>90.04</v>
      </c>
      <c r="H16" s="19">
        <v>87.67</v>
      </c>
      <c r="I16" s="19">
        <v>92.41</v>
      </c>
      <c r="J16" s="21">
        <v>666</v>
      </c>
      <c r="K16" s="20">
        <v>737</v>
      </c>
      <c r="L16" s="19">
        <v>9.67</v>
      </c>
      <c r="M16" s="19">
        <v>8.23</v>
      </c>
      <c r="N16" s="19">
        <v>11.1</v>
      </c>
      <c r="O16" s="20">
        <v>226</v>
      </c>
      <c r="P16" s="19">
        <v>90.33</v>
      </c>
      <c r="Q16" s="19">
        <v>88.9</v>
      </c>
      <c r="R16" s="19">
        <v>91.77</v>
      </c>
      <c r="S16" s="21">
        <v>2098</v>
      </c>
      <c r="T16" s="20">
        <v>2324</v>
      </c>
    </row>
    <row r="17" spans="1:20" x14ac:dyDescent="0.2">
      <c r="A17" s="52"/>
      <c r="B17" s="17" t="s">
        <v>15</v>
      </c>
      <c r="C17" s="19">
        <v>11.04</v>
      </c>
      <c r="D17" s="19">
        <v>7.4</v>
      </c>
      <c r="E17" s="19">
        <v>14.68</v>
      </c>
      <c r="F17" s="20">
        <v>36</v>
      </c>
      <c r="G17" s="19">
        <v>88.96</v>
      </c>
      <c r="H17" s="19">
        <v>85.32</v>
      </c>
      <c r="I17" s="19">
        <v>92.6</v>
      </c>
      <c r="J17" s="21">
        <v>305</v>
      </c>
      <c r="K17" s="20">
        <v>341</v>
      </c>
      <c r="L17" s="19">
        <v>11.01</v>
      </c>
      <c r="M17" s="19">
        <v>8.86</v>
      </c>
      <c r="N17" s="19">
        <v>13.15</v>
      </c>
      <c r="O17" s="20">
        <v>119</v>
      </c>
      <c r="P17" s="19">
        <v>88.99</v>
      </c>
      <c r="Q17" s="19">
        <v>86.85</v>
      </c>
      <c r="R17" s="19">
        <v>91.14</v>
      </c>
      <c r="S17" s="21">
        <v>1005</v>
      </c>
      <c r="T17" s="20">
        <v>1124</v>
      </c>
    </row>
    <row r="18" spans="1:20" x14ac:dyDescent="0.2">
      <c r="A18" s="54" t="s">
        <v>16</v>
      </c>
      <c r="B18" s="25" t="s">
        <v>47</v>
      </c>
      <c r="C18" s="19">
        <v>9.3699999999999992</v>
      </c>
      <c r="D18" s="19">
        <v>7.45</v>
      </c>
      <c r="E18" s="19">
        <v>11.28</v>
      </c>
      <c r="F18" s="20">
        <v>98</v>
      </c>
      <c r="G18" s="19">
        <v>90.63</v>
      </c>
      <c r="H18" s="19">
        <v>88.72</v>
      </c>
      <c r="I18" s="19">
        <v>92.55</v>
      </c>
      <c r="J18" s="21">
        <v>940</v>
      </c>
      <c r="K18" s="20">
        <v>1038</v>
      </c>
      <c r="L18" s="19">
        <v>10.210000000000001</v>
      </c>
      <c r="M18" s="19">
        <v>8.99</v>
      </c>
      <c r="N18" s="19">
        <v>11.43</v>
      </c>
      <c r="O18" s="20">
        <v>342</v>
      </c>
      <c r="P18" s="19">
        <v>89.79</v>
      </c>
      <c r="Q18" s="19">
        <v>88.57</v>
      </c>
      <c r="R18" s="19">
        <v>91.01</v>
      </c>
      <c r="S18" s="21">
        <v>3103</v>
      </c>
      <c r="T18" s="20">
        <v>3445</v>
      </c>
    </row>
    <row r="19" spans="1:20" x14ac:dyDescent="0.2">
      <c r="A19" s="52"/>
      <c r="B19" s="25" t="s">
        <v>46</v>
      </c>
      <c r="C19" s="19">
        <v>11.03</v>
      </c>
      <c r="D19" s="19">
        <v>7.61</v>
      </c>
      <c r="E19" s="19">
        <v>14.44</v>
      </c>
      <c r="F19" s="20">
        <v>40</v>
      </c>
      <c r="G19" s="19">
        <v>88.97</v>
      </c>
      <c r="H19" s="19">
        <v>85.56</v>
      </c>
      <c r="I19" s="19">
        <v>92.39</v>
      </c>
      <c r="J19" s="21">
        <v>363</v>
      </c>
      <c r="K19" s="20">
        <v>403</v>
      </c>
      <c r="L19" s="19">
        <v>7.84</v>
      </c>
      <c r="M19" s="19">
        <v>5.97</v>
      </c>
      <c r="N19" s="19">
        <v>9.7100000000000009</v>
      </c>
      <c r="O19" s="20">
        <v>81</v>
      </c>
      <c r="P19" s="19">
        <v>92.16</v>
      </c>
      <c r="Q19" s="19">
        <v>90.29</v>
      </c>
      <c r="R19" s="19">
        <v>94.03</v>
      </c>
      <c r="S19" s="21">
        <v>839</v>
      </c>
      <c r="T19" s="20">
        <v>920</v>
      </c>
    </row>
    <row r="20" spans="1:20" x14ac:dyDescent="0.2">
      <c r="A20" s="54" t="s">
        <v>17</v>
      </c>
      <c r="B20" s="17" t="s">
        <v>18</v>
      </c>
      <c r="C20" s="19">
        <v>10.35</v>
      </c>
      <c r="D20" s="19">
        <v>8.32</v>
      </c>
      <c r="E20" s="19">
        <v>12.39</v>
      </c>
      <c r="F20" s="20">
        <v>102</v>
      </c>
      <c r="G20" s="19">
        <v>89.65</v>
      </c>
      <c r="H20" s="19">
        <v>87.61</v>
      </c>
      <c r="I20" s="19">
        <v>91.68</v>
      </c>
      <c r="J20" s="21">
        <v>921</v>
      </c>
      <c r="K20" s="20">
        <v>1023</v>
      </c>
      <c r="L20" s="19">
        <v>9.9600000000000009</v>
      </c>
      <c r="M20" s="19">
        <v>8.73</v>
      </c>
      <c r="N20" s="19">
        <v>11.2</v>
      </c>
      <c r="O20" s="20">
        <v>300</v>
      </c>
      <c r="P20" s="19">
        <v>90.04</v>
      </c>
      <c r="Q20" s="19">
        <v>88.8</v>
      </c>
      <c r="R20" s="19">
        <v>91.27</v>
      </c>
      <c r="S20" s="21">
        <v>2728</v>
      </c>
      <c r="T20" s="20">
        <v>3028</v>
      </c>
    </row>
    <row r="21" spans="1:20" x14ac:dyDescent="0.2">
      <c r="A21" s="52"/>
      <c r="B21" s="17" t="s">
        <v>19</v>
      </c>
      <c r="C21" s="19">
        <v>8.5399999999999991</v>
      </c>
      <c r="D21" s="19">
        <v>5.54</v>
      </c>
      <c r="E21" s="19">
        <v>11.54</v>
      </c>
      <c r="F21" s="20">
        <v>36</v>
      </c>
      <c r="G21" s="19">
        <v>91.46</v>
      </c>
      <c r="H21" s="19">
        <v>88.46</v>
      </c>
      <c r="I21" s="19">
        <v>94.46</v>
      </c>
      <c r="J21" s="21">
        <v>385</v>
      </c>
      <c r="K21" s="20">
        <v>421</v>
      </c>
      <c r="L21" s="19">
        <v>8.77</v>
      </c>
      <c r="M21" s="19">
        <v>6.95</v>
      </c>
      <c r="N21" s="19">
        <v>10.59</v>
      </c>
      <c r="O21" s="20">
        <v>124</v>
      </c>
      <c r="P21" s="19">
        <v>91.23</v>
      </c>
      <c r="Q21" s="19">
        <v>89.41</v>
      </c>
      <c r="R21" s="19">
        <v>93.05</v>
      </c>
      <c r="S21" s="21">
        <v>1221</v>
      </c>
      <c r="T21" s="20">
        <v>1345</v>
      </c>
    </row>
    <row r="22" spans="1:20" x14ac:dyDescent="0.2">
      <c r="A22" s="54" t="s">
        <v>20</v>
      </c>
      <c r="B22" s="25" t="s">
        <v>45</v>
      </c>
      <c r="C22" s="19">
        <v>9.8699999999999992</v>
      </c>
      <c r="D22" s="19">
        <v>6.8</v>
      </c>
      <c r="E22" s="19">
        <v>12.93</v>
      </c>
      <c r="F22" s="20">
        <v>42</v>
      </c>
      <c r="G22" s="19">
        <v>90.13</v>
      </c>
      <c r="H22" s="19">
        <v>87.07</v>
      </c>
      <c r="I22" s="19">
        <v>93.2</v>
      </c>
      <c r="J22" s="21">
        <v>407</v>
      </c>
      <c r="K22" s="20">
        <v>449</v>
      </c>
      <c r="L22" s="19">
        <v>10.69</v>
      </c>
      <c r="M22" s="19">
        <v>8.6999999999999993</v>
      </c>
      <c r="N22" s="19">
        <v>12.68</v>
      </c>
      <c r="O22" s="20">
        <v>133</v>
      </c>
      <c r="P22" s="19">
        <v>89.31</v>
      </c>
      <c r="Q22" s="19">
        <v>87.32</v>
      </c>
      <c r="R22" s="19">
        <v>91.3</v>
      </c>
      <c r="S22" s="21">
        <v>1152</v>
      </c>
      <c r="T22" s="20">
        <v>1285</v>
      </c>
    </row>
    <row r="23" spans="1:20" x14ac:dyDescent="0.2">
      <c r="A23" s="52"/>
      <c r="B23" s="25" t="s">
        <v>44</v>
      </c>
      <c r="C23" s="19">
        <v>9.6300000000000008</v>
      </c>
      <c r="D23" s="19">
        <v>7.5</v>
      </c>
      <c r="E23" s="19">
        <v>11.75</v>
      </c>
      <c r="F23" s="20">
        <v>82</v>
      </c>
      <c r="G23" s="19">
        <v>90.37</v>
      </c>
      <c r="H23" s="19">
        <v>88.25</v>
      </c>
      <c r="I23" s="19">
        <v>92.5</v>
      </c>
      <c r="J23" s="21">
        <v>782</v>
      </c>
      <c r="K23" s="20">
        <v>864</v>
      </c>
      <c r="L23" s="19">
        <v>9.24</v>
      </c>
      <c r="M23" s="19">
        <v>7.99</v>
      </c>
      <c r="N23" s="19">
        <v>10.5</v>
      </c>
      <c r="O23" s="20">
        <v>267</v>
      </c>
      <c r="P23" s="19">
        <v>90.76</v>
      </c>
      <c r="Q23" s="19">
        <v>89.5</v>
      </c>
      <c r="R23" s="19">
        <v>92.01</v>
      </c>
      <c r="S23" s="21">
        <v>2519</v>
      </c>
      <c r="T23" s="20">
        <v>2786</v>
      </c>
    </row>
    <row r="24" spans="1:20" x14ac:dyDescent="0.2">
      <c r="A24" s="55" t="s">
        <v>21</v>
      </c>
      <c r="B24" s="17" t="s">
        <v>22</v>
      </c>
      <c r="C24" s="19">
        <v>9.82</v>
      </c>
      <c r="D24" s="19">
        <v>7.03</v>
      </c>
      <c r="E24" s="19">
        <v>12.61</v>
      </c>
      <c r="F24" s="20">
        <v>48</v>
      </c>
      <c r="G24" s="19">
        <v>90.18</v>
      </c>
      <c r="H24" s="19">
        <v>87.39</v>
      </c>
      <c r="I24" s="19">
        <v>92.97</v>
      </c>
      <c r="J24" s="21">
        <v>487</v>
      </c>
      <c r="K24" s="20">
        <v>535</v>
      </c>
      <c r="L24" s="19">
        <v>9.09</v>
      </c>
      <c r="M24" s="19">
        <v>7.44</v>
      </c>
      <c r="N24" s="19">
        <v>10.73</v>
      </c>
      <c r="O24" s="20">
        <v>140</v>
      </c>
      <c r="P24" s="19">
        <v>90.91</v>
      </c>
      <c r="Q24" s="19">
        <v>89.27</v>
      </c>
      <c r="R24" s="19">
        <v>92.56</v>
      </c>
      <c r="S24" s="21">
        <v>1450</v>
      </c>
      <c r="T24" s="20">
        <v>1590</v>
      </c>
    </row>
    <row r="25" spans="1:20" x14ac:dyDescent="0.2">
      <c r="A25" s="52"/>
      <c r="B25" s="17" t="s">
        <v>23</v>
      </c>
      <c r="C25" s="19">
        <v>9.73</v>
      </c>
      <c r="D25" s="19">
        <v>7.56</v>
      </c>
      <c r="E25" s="19">
        <v>11.9</v>
      </c>
      <c r="F25" s="20">
        <v>83</v>
      </c>
      <c r="G25" s="19">
        <v>90.27</v>
      </c>
      <c r="H25" s="19">
        <v>88.1</v>
      </c>
      <c r="I25" s="19">
        <v>92.44</v>
      </c>
      <c r="J25" s="21">
        <v>761</v>
      </c>
      <c r="K25" s="20">
        <v>844</v>
      </c>
      <c r="L25" s="19">
        <v>10.26</v>
      </c>
      <c r="M25" s="19">
        <v>8.8699999999999992</v>
      </c>
      <c r="N25" s="19">
        <v>11.64</v>
      </c>
      <c r="O25" s="20">
        <v>271</v>
      </c>
      <c r="P25" s="19">
        <v>89.74</v>
      </c>
      <c r="Q25" s="19">
        <v>88.36</v>
      </c>
      <c r="R25" s="19">
        <v>91.13</v>
      </c>
      <c r="S25" s="21">
        <v>2354</v>
      </c>
      <c r="T25" s="20">
        <v>2625</v>
      </c>
    </row>
    <row r="26" spans="1:20" x14ac:dyDescent="0.2">
      <c r="A26" s="1" t="s">
        <v>75</v>
      </c>
      <c r="T26" s="7" t="s">
        <v>244</v>
      </c>
    </row>
    <row r="27" spans="1:20" x14ac:dyDescent="0.2">
      <c r="A27" s="1" t="s">
        <v>78</v>
      </c>
    </row>
    <row r="29" spans="1:20" s="10" customFormat="1" x14ac:dyDescent="0.2">
      <c r="A29" s="44" t="s">
        <v>0</v>
      </c>
      <c r="B29" s="45"/>
      <c r="C29" s="42">
        <v>2017</v>
      </c>
      <c r="D29" s="42"/>
      <c r="E29" s="42"/>
      <c r="F29" s="42"/>
      <c r="G29" s="42"/>
      <c r="H29" s="42"/>
      <c r="I29" s="42"/>
      <c r="J29" s="42"/>
      <c r="K29" s="43"/>
    </row>
    <row r="30" spans="1:20" s="10" customFormat="1" x14ac:dyDescent="0.2">
      <c r="A30" s="46"/>
      <c r="B30" s="47"/>
      <c r="C30" s="41" t="s">
        <v>30</v>
      </c>
      <c r="D30" s="41"/>
      <c r="E30" s="41"/>
      <c r="F30" s="41"/>
      <c r="G30" s="41"/>
      <c r="H30" s="41"/>
      <c r="I30" s="41"/>
      <c r="J30" s="41"/>
      <c r="K30" s="38"/>
    </row>
    <row r="31" spans="1:20" s="10" customFormat="1" x14ac:dyDescent="0.2">
      <c r="A31" s="46"/>
      <c r="B31" s="47"/>
      <c r="C31" s="53" t="s">
        <v>32</v>
      </c>
      <c r="D31" s="41"/>
      <c r="E31" s="41"/>
      <c r="F31" s="41"/>
      <c r="G31" s="53" t="s">
        <v>31</v>
      </c>
      <c r="H31" s="41"/>
      <c r="I31" s="41"/>
      <c r="J31" s="41"/>
      <c r="K31" s="38" t="s">
        <v>4</v>
      </c>
    </row>
    <row r="32" spans="1:20" s="10" customFormat="1" ht="22.5" x14ac:dyDescent="0.2">
      <c r="A32" s="48"/>
      <c r="B32" s="49"/>
      <c r="C32" s="11" t="s">
        <v>6</v>
      </c>
      <c r="D32" s="40" t="s">
        <v>48</v>
      </c>
      <c r="E32" s="40"/>
      <c r="F32" s="11" t="s">
        <v>55</v>
      </c>
      <c r="G32" s="11" t="s">
        <v>6</v>
      </c>
      <c r="H32" s="40" t="s">
        <v>48</v>
      </c>
      <c r="I32" s="40"/>
      <c r="J32" s="11" t="s">
        <v>55</v>
      </c>
      <c r="K32" s="39"/>
    </row>
    <row r="33" spans="1:11" x14ac:dyDescent="0.2">
      <c r="A33" s="36"/>
      <c r="B33" s="26" t="s">
        <v>240</v>
      </c>
      <c r="C33" s="14">
        <v>90.34</v>
      </c>
      <c r="D33" s="14">
        <v>89.3</v>
      </c>
      <c r="E33" s="14">
        <v>91.37</v>
      </c>
      <c r="F33" s="15">
        <v>3949</v>
      </c>
      <c r="G33" s="14">
        <v>9.66</v>
      </c>
      <c r="H33" s="14">
        <v>8.6300000000000008</v>
      </c>
      <c r="I33" s="14">
        <v>10.7</v>
      </c>
      <c r="J33" s="15">
        <v>424</v>
      </c>
      <c r="K33" s="15">
        <f t="shared" ref="K33:K41" si="0">F33+J33</f>
        <v>4373</v>
      </c>
    </row>
    <row r="34" spans="1:11" x14ac:dyDescent="0.2">
      <c r="A34" s="52"/>
      <c r="B34" s="27" t="s">
        <v>241</v>
      </c>
      <c r="C34" s="19">
        <v>90.25</v>
      </c>
      <c r="D34" s="19">
        <v>88.99</v>
      </c>
      <c r="E34" s="19">
        <v>91.51</v>
      </c>
      <c r="F34" s="20">
        <v>2690</v>
      </c>
      <c r="G34" s="19">
        <v>9.75</v>
      </c>
      <c r="H34" s="19">
        <v>8.49</v>
      </c>
      <c r="I34" s="19">
        <v>11.01</v>
      </c>
      <c r="J34" s="20">
        <v>294</v>
      </c>
      <c r="K34" s="20">
        <f t="shared" si="0"/>
        <v>2984</v>
      </c>
    </row>
    <row r="35" spans="1:11" x14ac:dyDescent="0.2">
      <c r="A35" s="52"/>
      <c r="B35" s="27" t="s">
        <v>242</v>
      </c>
      <c r="C35" s="19">
        <v>90.16</v>
      </c>
      <c r="D35" s="19">
        <v>88.23</v>
      </c>
      <c r="E35" s="19">
        <v>92.09</v>
      </c>
      <c r="F35" s="20">
        <v>947</v>
      </c>
      <c r="G35" s="19">
        <v>9.84</v>
      </c>
      <c r="H35" s="19">
        <v>7.91</v>
      </c>
      <c r="I35" s="19">
        <v>11.77</v>
      </c>
      <c r="J35" s="20">
        <v>105</v>
      </c>
      <c r="K35" s="20">
        <f t="shared" si="0"/>
        <v>1052</v>
      </c>
    </row>
    <row r="36" spans="1:11" x14ac:dyDescent="0.2">
      <c r="A36" s="52"/>
      <c r="B36" s="27" t="s">
        <v>243</v>
      </c>
      <c r="C36" s="19">
        <v>92.5</v>
      </c>
      <c r="D36" s="19">
        <v>89.46</v>
      </c>
      <c r="E36" s="19">
        <v>95.54</v>
      </c>
      <c r="F36" s="20">
        <v>312</v>
      </c>
      <c r="G36" s="23" t="s">
        <v>143</v>
      </c>
      <c r="H36" s="19">
        <v>4.46</v>
      </c>
      <c r="I36" s="19">
        <v>10.54</v>
      </c>
      <c r="J36" s="20">
        <v>25</v>
      </c>
      <c r="K36" s="20">
        <f t="shared" si="0"/>
        <v>337</v>
      </c>
    </row>
    <row r="37" spans="1:11" x14ac:dyDescent="0.2">
      <c r="A37" s="52"/>
      <c r="B37" s="27" t="s">
        <v>25</v>
      </c>
      <c r="C37" s="19">
        <v>86.6</v>
      </c>
      <c r="D37" s="19">
        <v>80.84</v>
      </c>
      <c r="E37" s="19">
        <v>92.35</v>
      </c>
      <c r="F37" s="20">
        <v>151</v>
      </c>
      <c r="G37" s="23" t="s">
        <v>144</v>
      </c>
      <c r="H37" s="19">
        <v>7.65</v>
      </c>
      <c r="I37" s="19">
        <v>19.16</v>
      </c>
      <c r="J37" s="20">
        <v>20</v>
      </c>
      <c r="K37" s="20">
        <f t="shared" si="0"/>
        <v>171</v>
      </c>
    </row>
    <row r="38" spans="1:11" x14ac:dyDescent="0.2">
      <c r="A38" s="52"/>
      <c r="B38" s="27" t="s">
        <v>26</v>
      </c>
      <c r="C38" s="19">
        <v>92.23</v>
      </c>
      <c r="D38" s="19">
        <v>89.03</v>
      </c>
      <c r="E38" s="19">
        <v>95.44</v>
      </c>
      <c r="F38" s="20">
        <v>290</v>
      </c>
      <c r="G38" s="23" t="s">
        <v>145</v>
      </c>
      <c r="H38" s="19">
        <v>4.5599999999999996</v>
      </c>
      <c r="I38" s="19">
        <v>10.97</v>
      </c>
      <c r="J38" s="20">
        <v>24</v>
      </c>
      <c r="K38" s="20">
        <f t="shared" si="0"/>
        <v>314</v>
      </c>
    </row>
    <row r="39" spans="1:11" x14ac:dyDescent="0.2">
      <c r="A39" s="52"/>
      <c r="B39" s="27" t="s">
        <v>27</v>
      </c>
      <c r="C39" s="19">
        <v>93.18</v>
      </c>
      <c r="D39" s="19">
        <v>88.8</v>
      </c>
      <c r="E39" s="19">
        <v>97.57</v>
      </c>
      <c r="F39" s="20">
        <v>117</v>
      </c>
      <c r="G39" s="19" t="s">
        <v>24</v>
      </c>
      <c r="H39" s="19">
        <v>2.4300000000000002</v>
      </c>
      <c r="I39" s="19">
        <v>11.2</v>
      </c>
      <c r="J39" s="20">
        <v>9</v>
      </c>
      <c r="K39" s="20">
        <f t="shared" si="0"/>
        <v>126</v>
      </c>
    </row>
    <row r="40" spans="1:11" x14ac:dyDescent="0.2">
      <c r="A40" s="52"/>
      <c r="B40" s="27" t="s">
        <v>28</v>
      </c>
      <c r="C40" s="19">
        <v>89.48</v>
      </c>
      <c r="D40" s="19">
        <v>85.4</v>
      </c>
      <c r="E40" s="19">
        <v>93.57</v>
      </c>
      <c r="F40" s="20">
        <v>191</v>
      </c>
      <c r="G40" s="23" t="s">
        <v>146</v>
      </c>
      <c r="H40" s="19">
        <v>6.43</v>
      </c>
      <c r="I40" s="19">
        <v>14.6</v>
      </c>
      <c r="J40" s="20">
        <v>24</v>
      </c>
      <c r="K40" s="20">
        <f t="shared" si="0"/>
        <v>215</v>
      </c>
    </row>
    <row r="41" spans="1:11" x14ac:dyDescent="0.2">
      <c r="A41" s="52"/>
      <c r="B41" s="27" t="s">
        <v>29</v>
      </c>
      <c r="C41" s="19">
        <v>84.24</v>
      </c>
      <c r="D41" s="19">
        <v>75.97</v>
      </c>
      <c r="E41" s="19">
        <v>92.51</v>
      </c>
      <c r="F41" s="20">
        <v>87</v>
      </c>
      <c r="G41" s="23" t="s">
        <v>147</v>
      </c>
      <c r="H41" s="19">
        <v>7.49</v>
      </c>
      <c r="I41" s="19">
        <v>24.03</v>
      </c>
      <c r="J41" s="20">
        <v>14</v>
      </c>
      <c r="K41" s="20">
        <f t="shared" si="0"/>
        <v>101</v>
      </c>
    </row>
    <row r="42" spans="1:11" x14ac:dyDescent="0.2">
      <c r="A42" s="44" t="s">
        <v>0</v>
      </c>
      <c r="B42" s="45"/>
      <c r="C42" s="42">
        <v>2012</v>
      </c>
      <c r="D42" s="42"/>
      <c r="E42" s="42"/>
      <c r="F42" s="42"/>
      <c r="G42" s="42"/>
      <c r="H42" s="42"/>
      <c r="I42" s="42"/>
      <c r="J42" s="42"/>
      <c r="K42" s="43"/>
    </row>
    <row r="43" spans="1:11" x14ac:dyDescent="0.2">
      <c r="A43" s="46"/>
      <c r="B43" s="47"/>
      <c r="C43" s="41" t="s">
        <v>30</v>
      </c>
      <c r="D43" s="41"/>
      <c r="E43" s="41"/>
      <c r="F43" s="41"/>
      <c r="G43" s="41"/>
      <c r="H43" s="41"/>
      <c r="I43" s="41"/>
      <c r="J43" s="41"/>
      <c r="K43" s="38"/>
    </row>
    <row r="44" spans="1:11" x14ac:dyDescent="0.2">
      <c r="A44" s="46"/>
      <c r="B44" s="47"/>
      <c r="C44" s="53" t="s">
        <v>32</v>
      </c>
      <c r="D44" s="41"/>
      <c r="E44" s="41"/>
      <c r="F44" s="41"/>
      <c r="G44" s="53" t="s">
        <v>31</v>
      </c>
      <c r="H44" s="41"/>
      <c r="I44" s="41"/>
      <c r="J44" s="41"/>
      <c r="K44" s="38" t="s">
        <v>4</v>
      </c>
    </row>
    <row r="45" spans="1:11" ht="22.5" x14ac:dyDescent="0.2">
      <c r="A45" s="48"/>
      <c r="B45" s="49"/>
      <c r="C45" s="11" t="s">
        <v>6</v>
      </c>
      <c r="D45" s="40" t="s">
        <v>48</v>
      </c>
      <c r="E45" s="40"/>
      <c r="F45" s="11" t="s">
        <v>55</v>
      </c>
      <c r="G45" s="11" t="s">
        <v>6</v>
      </c>
      <c r="H45" s="40" t="s">
        <v>48</v>
      </c>
      <c r="I45" s="40"/>
      <c r="J45" s="11" t="s">
        <v>55</v>
      </c>
      <c r="K45" s="39"/>
    </row>
    <row r="46" spans="1:11" x14ac:dyDescent="0.2">
      <c r="A46" s="36"/>
      <c r="B46" s="26" t="s">
        <v>240</v>
      </c>
      <c r="C46" s="14">
        <v>89.44</v>
      </c>
      <c r="D46" s="14">
        <v>88.19</v>
      </c>
      <c r="E46" s="14">
        <v>90.69</v>
      </c>
      <c r="F46" s="15">
        <v>3537</v>
      </c>
      <c r="G46" s="14">
        <v>10.56</v>
      </c>
      <c r="H46" s="14">
        <v>9.31</v>
      </c>
      <c r="I46" s="14">
        <v>11.81</v>
      </c>
      <c r="J46" s="15">
        <v>401</v>
      </c>
      <c r="K46" s="15">
        <f t="shared" ref="K46:K54" si="1">F46+J46</f>
        <v>3938</v>
      </c>
    </row>
    <row r="47" spans="1:11" x14ac:dyDescent="0.2">
      <c r="A47" s="52"/>
      <c r="B47" s="27" t="s">
        <v>241</v>
      </c>
      <c r="C47" s="19">
        <v>89.46</v>
      </c>
      <c r="D47" s="19">
        <v>87.93</v>
      </c>
      <c r="E47" s="19">
        <v>90.98</v>
      </c>
      <c r="F47" s="20">
        <v>2357</v>
      </c>
      <c r="G47" s="19">
        <v>10.54</v>
      </c>
      <c r="H47" s="19">
        <v>9.02</v>
      </c>
      <c r="I47" s="19">
        <v>12.07</v>
      </c>
      <c r="J47" s="20">
        <v>274</v>
      </c>
      <c r="K47" s="20">
        <f t="shared" si="1"/>
        <v>2631</v>
      </c>
    </row>
    <row r="48" spans="1:11" x14ac:dyDescent="0.2">
      <c r="A48" s="52"/>
      <c r="B48" s="27" t="s">
        <v>242</v>
      </c>
      <c r="C48" s="19">
        <v>89.53</v>
      </c>
      <c r="D48" s="19">
        <v>87.13</v>
      </c>
      <c r="E48" s="19">
        <v>91.92</v>
      </c>
      <c r="F48" s="20">
        <v>909</v>
      </c>
      <c r="G48" s="19">
        <v>10.47</v>
      </c>
      <c r="H48" s="19">
        <v>8.08</v>
      </c>
      <c r="I48" s="19">
        <v>12.87</v>
      </c>
      <c r="J48" s="20">
        <v>99</v>
      </c>
      <c r="K48" s="20">
        <f t="shared" si="1"/>
        <v>1008</v>
      </c>
    </row>
    <row r="49" spans="1:11" x14ac:dyDescent="0.2">
      <c r="A49" s="52"/>
      <c r="B49" s="27" t="s">
        <v>243</v>
      </c>
      <c r="C49" s="19">
        <v>88.69</v>
      </c>
      <c r="D49" s="19">
        <v>84.23</v>
      </c>
      <c r="E49" s="19">
        <v>93.15</v>
      </c>
      <c r="F49" s="20">
        <v>271</v>
      </c>
      <c r="G49" s="23" t="s">
        <v>148</v>
      </c>
      <c r="H49" s="19">
        <v>6.85</v>
      </c>
      <c r="I49" s="19">
        <v>15.77</v>
      </c>
      <c r="J49" s="20">
        <v>28</v>
      </c>
      <c r="K49" s="20">
        <f t="shared" si="1"/>
        <v>299</v>
      </c>
    </row>
    <row r="50" spans="1:11" x14ac:dyDescent="0.2">
      <c r="A50" s="52"/>
      <c r="B50" s="27" t="s">
        <v>25</v>
      </c>
      <c r="C50" s="19">
        <v>91.25</v>
      </c>
      <c r="D50" s="19">
        <v>86.25</v>
      </c>
      <c r="E50" s="19">
        <v>96.25</v>
      </c>
      <c r="F50" s="20">
        <v>128</v>
      </c>
      <c r="G50" s="23" t="s">
        <v>116</v>
      </c>
      <c r="H50" s="19">
        <v>3.75</v>
      </c>
      <c r="I50" s="19">
        <v>13.75</v>
      </c>
      <c r="J50" s="20">
        <v>12</v>
      </c>
      <c r="K50" s="20">
        <f t="shared" si="1"/>
        <v>140</v>
      </c>
    </row>
    <row r="51" spans="1:11" x14ac:dyDescent="0.2">
      <c r="A51" s="52"/>
      <c r="B51" s="27" t="s">
        <v>26</v>
      </c>
      <c r="C51" s="19">
        <v>90.29</v>
      </c>
      <c r="D51" s="19">
        <v>86.23</v>
      </c>
      <c r="E51" s="19">
        <v>94.34</v>
      </c>
      <c r="F51" s="20">
        <v>263</v>
      </c>
      <c r="G51" s="23" t="s">
        <v>149</v>
      </c>
      <c r="H51" s="19">
        <v>5.66</v>
      </c>
      <c r="I51" s="19">
        <v>13.77</v>
      </c>
      <c r="J51" s="20">
        <v>25</v>
      </c>
      <c r="K51" s="20">
        <f t="shared" si="1"/>
        <v>288</v>
      </c>
    </row>
    <row r="52" spans="1:11" x14ac:dyDescent="0.2">
      <c r="A52" s="52"/>
      <c r="B52" s="27" t="s">
        <v>27</v>
      </c>
      <c r="C52" s="19">
        <v>93.37</v>
      </c>
      <c r="D52" s="19">
        <v>88.32</v>
      </c>
      <c r="E52" s="19">
        <v>98.43</v>
      </c>
      <c r="F52" s="20">
        <v>117</v>
      </c>
      <c r="G52" s="19" t="s">
        <v>24</v>
      </c>
      <c r="H52" s="19">
        <v>1.57</v>
      </c>
      <c r="I52" s="19">
        <v>11.68</v>
      </c>
      <c r="J52" s="20">
        <v>7</v>
      </c>
      <c r="K52" s="20">
        <f t="shared" si="1"/>
        <v>124</v>
      </c>
    </row>
    <row r="53" spans="1:11" x14ac:dyDescent="0.2">
      <c r="A53" s="52"/>
      <c r="B53" s="27" t="s">
        <v>28</v>
      </c>
      <c r="C53" s="19">
        <v>90.4</v>
      </c>
      <c r="D53" s="19">
        <v>85.46</v>
      </c>
      <c r="E53" s="19">
        <v>95.34</v>
      </c>
      <c r="F53" s="20">
        <v>192</v>
      </c>
      <c r="G53" s="23" t="s">
        <v>150</v>
      </c>
      <c r="H53" s="19">
        <v>4.66</v>
      </c>
      <c r="I53" s="19">
        <v>14.54</v>
      </c>
      <c r="J53" s="20">
        <v>22</v>
      </c>
      <c r="K53" s="20">
        <f t="shared" si="1"/>
        <v>214</v>
      </c>
    </row>
    <row r="54" spans="1:11" x14ac:dyDescent="0.2">
      <c r="A54" s="52"/>
      <c r="B54" s="27" t="s">
        <v>29</v>
      </c>
      <c r="C54" s="19">
        <v>91.88</v>
      </c>
      <c r="D54" s="19">
        <v>85.76</v>
      </c>
      <c r="E54" s="19">
        <v>98</v>
      </c>
      <c r="F54" s="20">
        <v>87</v>
      </c>
      <c r="G54" s="19" t="s">
        <v>24</v>
      </c>
      <c r="H54" s="19">
        <v>2</v>
      </c>
      <c r="I54" s="19">
        <v>14.24</v>
      </c>
      <c r="J54" s="20">
        <v>8</v>
      </c>
      <c r="K54" s="20">
        <f t="shared" si="1"/>
        <v>95</v>
      </c>
    </row>
    <row r="55" spans="1:11" x14ac:dyDescent="0.2">
      <c r="A55" s="44" t="s">
        <v>0</v>
      </c>
      <c r="B55" s="45"/>
      <c r="C55" s="42">
        <v>2007</v>
      </c>
      <c r="D55" s="42"/>
      <c r="E55" s="42"/>
      <c r="F55" s="42"/>
      <c r="G55" s="42"/>
      <c r="H55" s="42"/>
      <c r="I55" s="42"/>
      <c r="J55" s="42"/>
      <c r="K55" s="43"/>
    </row>
    <row r="56" spans="1:11" x14ac:dyDescent="0.2">
      <c r="A56" s="46"/>
      <c r="B56" s="47"/>
      <c r="C56" s="41" t="s">
        <v>30</v>
      </c>
      <c r="D56" s="41"/>
      <c r="E56" s="41"/>
      <c r="F56" s="41"/>
      <c r="G56" s="41"/>
      <c r="H56" s="41"/>
      <c r="I56" s="41"/>
      <c r="J56" s="41"/>
      <c r="K56" s="38"/>
    </row>
    <row r="57" spans="1:11" x14ac:dyDescent="0.2">
      <c r="A57" s="46"/>
      <c r="B57" s="47"/>
      <c r="C57" s="53" t="s">
        <v>32</v>
      </c>
      <c r="D57" s="41"/>
      <c r="E57" s="41"/>
      <c r="F57" s="41"/>
      <c r="G57" s="53" t="s">
        <v>31</v>
      </c>
      <c r="H57" s="41"/>
      <c r="I57" s="41"/>
      <c r="J57" s="41"/>
      <c r="K57" s="38" t="s">
        <v>4</v>
      </c>
    </row>
    <row r="58" spans="1:11" ht="22.5" x14ac:dyDescent="0.2">
      <c r="A58" s="48"/>
      <c r="B58" s="49"/>
      <c r="C58" s="11" t="s">
        <v>6</v>
      </c>
      <c r="D58" s="40" t="s">
        <v>48</v>
      </c>
      <c r="E58" s="40"/>
      <c r="F58" s="11" t="s">
        <v>55</v>
      </c>
      <c r="G58" s="11" t="s">
        <v>6</v>
      </c>
      <c r="H58" s="40" t="s">
        <v>48</v>
      </c>
      <c r="I58" s="40"/>
      <c r="J58" s="11" t="s">
        <v>55</v>
      </c>
      <c r="K58" s="39"/>
    </row>
    <row r="59" spans="1:11" x14ac:dyDescent="0.2">
      <c r="A59" s="36"/>
      <c r="B59" s="26" t="s">
        <v>240</v>
      </c>
      <c r="C59" s="14">
        <v>91.05</v>
      </c>
      <c r="D59" s="14">
        <v>89.83</v>
      </c>
      <c r="E59" s="14">
        <v>92.27</v>
      </c>
      <c r="F59" s="15">
        <v>2890</v>
      </c>
      <c r="G59" s="14">
        <v>8.9499999999999993</v>
      </c>
      <c r="H59" s="14">
        <v>7.73</v>
      </c>
      <c r="I59" s="14">
        <v>10.17</v>
      </c>
      <c r="J59" s="15">
        <v>297</v>
      </c>
      <c r="K59" s="15">
        <f t="shared" ref="K59:K67" si="2">F59+J59</f>
        <v>3187</v>
      </c>
    </row>
    <row r="60" spans="1:11" x14ac:dyDescent="0.2">
      <c r="A60" s="52"/>
      <c r="B60" s="27" t="s">
        <v>241</v>
      </c>
      <c r="C60" s="19">
        <v>90.9</v>
      </c>
      <c r="D60" s="19">
        <v>89.39</v>
      </c>
      <c r="E60" s="19">
        <v>92.4</v>
      </c>
      <c r="F60" s="20">
        <v>1786</v>
      </c>
      <c r="G60" s="19">
        <v>9.1</v>
      </c>
      <c r="H60" s="19">
        <v>7.6</v>
      </c>
      <c r="I60" s="19">
        <v>10.61</v>
      </c>
      <c r="J60" s="20">
        <v>187</v>
      </c>
      <c r="K60" s="20">
        <f t="shared" si="2"/>
        <v>1973</v>
      </c>
    </row>
    <row r="61" spans="1:11" x14ac:dyDescent="0.2">
      <c r="A61" s="52"/>
      <c r="B61" s="27" t="s">
        <v>242</v>
      </c>
      <c r="C61" s="19">
        <v>91.12</v>
      </c>
      <c r="D61" s="19">
        <v>88.8</v>
      </c>
      <c r="E61" s="19">
        <v>93.44</v>
      </c>
      <c r="F61" s="20">
        <v>833</v>
      </c>
      <c r="G61" s="19">
        <v>8.8800000000000008</v>
      </c>
      <c r="H61" s="19">
        <v>6.56</v>
      </c>
      <c r="I61" s="19">
        <v>11.2</v>
      </c>
      <c r="J61" s="20">
        <v>87</v>
      </c>
      <c r="K61" s="20">
        <f t="shared" si="2"/>
        <v>920</v>
      </c>
    </row>
    <row r="62" spans="1:11" x14ac:dyDescent="0.2">
      <c r="A62" s="52"/>
      <c r="B62" s="27" t="s">
        <v>243</v>
      </c>
      <c r="C62" s="19">
        <v>92.85</v>
      </c>
      <c r="D62" s="19">
        <v>89.81</v>
      </c>
      <c r="E62" s="19">
        <v>95.89</v>
      </c>
      <c r="F62" s="20">
        <v>271</v>
      </c>
      <c r="G62" s="23" t="s">
        <v>151</v>
      </c>
      <c r="H62" s="19">
        <v>4.1100000000000003</v>
      </c>
      <c r="I62" s="19">
        <v>10.19</v>
      </c>
      <c r="J62" s="20">
        <v>23</v>
      </c>
      <c r="K62" s="20">
        <f t="shared" si="2"/>
        <v>294</v>
      </c>
    </row>
    <row r="63" spans="1:11" x14ac:dyDescent="0.2">
      <c r="A63" s="52"/>
      <c r="B63" s="27" t="s">
        <v>25</v>
      </c>
      <c r="C63" s="19">
        <v>89.22</v>
      </c>
      <c r="D63" s="19">
        <v>83.31</v>
      </c>
      <c r="E63" s="19">
        <v>95.13</v>
      </c>
      <c r="F63" s="20">
        <v>100</v>
      </c>
      <c r="G63" s="23" t="s">
        <v>152</v>
      </c>
      <c r="H63" s="19">
        <v>4.87</v>
      </c>
      <c r="I63" s="19">
        <v>16.690000000000001</v>
      </c>
      <c r="J63" s="20">
        <v>13</v>
      </c>
      <c r="K63" s="20">
        <f t="shared" si="2"/>
        <v>113</v>
      </c>
    </row>
    <row r="64" spans="1:11" x14ac:dyDescent="0.2">
      <c r="A64" s="52"/>
      <c r="B64" s="27" t="s">
        <v>26</v>
      </c>
      <c r="C64" s="19">
        <v>92.33</v>
      </c>
      <c r="D64" s="19">
        <v>89.1</v>
      </c>
      <c r="E64" s="19">
        <v>95.56</v>
      </c>
      <c r="F64" s="20">
        <v>266</v>
      </c>
      <c r="G64" s="23" t="s">
        <v>153</v>
      </c>
      <c r="H64" s="19">
        <v>4.4400000000000004</v>
      </c>
      <c r="I64" s="19">
        <v>10.9</v>
      </c>
      <c r="J64" s="20">
        <v>23</v>
      </c>
      <c r="K64" s="20">
        <f t="shared" si="2"/>
        <v>289</v>
      </c>
    </row>
    <row r="65" spans="1:11" x14ac:dyDescent="0.2">
      <c r="A65" s="52"/>
      <c r="B65" s="27" t="s">
        <v>27</v>
      </c>
      <c r="C65" s="19">
        <v>90.97</v>
      </c>
      <c r="D65" s="19">
        <v>85.76</v>
      </c>
      <c r="E65" s="19">
        <v>96.19</v>
      </c>
      <c r="F65" s="20">
        <v>118</v>
      </c>
      <c r="G65" s="23" t="s">
        <v>115</v>
      </c>
      <c r="H65" s="19">
        <v>3.81</v>
      </c>
      <c r="I65" s="19">
        <v>14.24</v>
      </c>
      <c r="J65" s="20">
        <v>13</v>
      </c>
      <c r="K65" s="20">
        <f t="shared" si="2"/>
        <v>131</v>
      </c>
    </row>
    <row r="66" spans="1:11" x14ac:dyDescent="0.2">
      <c r="A66" s="52"/>
      <c r="B66" s="27" t="s">
        <v>28</v>
      </c>
      <c r="C66" s="19">
        <v>91.57</v>
      </c>
      <c r="D66" s="19">
        <v>86.33</v>
      </c>
      <c r="E66" s="19">
        <v>96.82</v>
      </c>
      <c r="F66" s="20">
        <v>147</v>
      </c>
      <c r="G66" s="23" t="s">
        <v>154</v>
      </c>
      <c r="H66" s="19">
        <v>3.18</v>
      </c>
      <c r="I66" s="19">
        <v>13.67</v>
      </c>
      <c r="J66" s="20">
        <v>15</v>
      </c>
      <c r="K66" s="20">
        <f t="shared" si="2"/>
        <v>162</v>
      </c>
    </row>
    <row r="67" spans="1:11" x14ac:dyDescent="0.2">
      <c r="A67" s="52"/>
      <c r="B67" s="27" t="s">
        <v>29</v>
      </c>
      <c r="C67" s="19">
        <v>94.02</v>
      </c>
      <c r="D67" s="19">
        <v>88.68</v>
      </c>
      <c r="E67" s="19">
        <v>99.35</v>
      </c>
      <c r="F67" s="20">
        <v>73</v>
      </c>
      <c r="G67" s="19" t="s">
        <v>24</v>
      </c>
      <c r="H67" s="19">
        <v>0.65</v>
      </c>
      <c r="I67" s="19">
        <v>11.32</v>
      </c>
      <c r="J67" s="20">
        <v>6</v>
      </c>
      <c r="K67" s="20">
        <f t="shared" si="2"/>
        <v>79</v>
      </c>
    </row>
    <row r="68" spans="1:11" x14ac:dyDescent="0.2">
      <c r="A68" s="44" t="s">
        <v>0</v>
      </c>
      <c r="B68" s="45"/>
      <c r="C68" s="42">
        <v>2002</v>
      </c>
      <c r="D68" s="42"/>
      <c r="E68" s="42"/>
      <c r="F68" s="42"/>
      <c r="G68" s="42"/>
      <c r="H68" s="42"/>
      <c r="I68" s="42"/>
      <c r="J68" s="42"/>
      <c r="K68" s="43"/>
    </row>
    <row r="69" spans="1:11" x14ac:dyDescent="0.2">
      <c r="A69" s="46"/>
      <c r="B69" s="47"/>
      <c r="C69" s="41" t="s">
        <v>30</v>
      </c>
      <c r="D69" s="41"/>
      <c r="E69" s="41"/>
      <c r="F69" s="41"/>
      <c r="G69" s="41"/>
      <c r="H69" s="41"/>
      <c r="I69" s="41"/>
      <c r="J69" s="41"/>
      <c r="K69" s="38"/>
    </row>
    <row r="70" spans="1:11" x14ac:dyDescent="0.2">
      <c r="A70" s="46"/>
      <c r="B70" s="47"/>
      <c r="C70" s="53" t="s">
        <v>32</v>
      </c>
      <c r="D70" s="41"/>
      <c r="E70" s="41"/>
      <c r="F70" s="41"/>
      <c r="G70" s="53" t="s">
        <v>31</v>
      </c>
      <c r="H70" s="41"/>
      <c r="I70" s="41"/>
      <c r="J70" s="41"/>
      <c r="K70" s="38" t="s">
        <v>4</v>
      </c>
    </row>
    <row r="71" spans="1:11" ht="22.5" x14ac:dyDescent="0.2">
      <c r="A71" s="48"/>
      <c r="B71" s="49"/>
      <c r="C71" s="11" t="s">
        <v>6</v>
      </c>
      <c r="D71" s="40" t="s">
        <v>48</v>
      </c>
      <c r="E71" s="40"/>
      <c r="F71" s="11" t="s">
        <v>55</v>
      </c>
      <c r="G71" s="11" t="s">
        <v>6</v>
      </c>
      <c r="H71" s="40" t="s">
        <v>48</v>
      </c>
      <c r="I71" s="40"/>
      <c r="J71" s="11" t="s">
        <v>55</v>
      </c>
      <c r="K71" s="39"/>
    </row>
    <row r="72" spans="1:11" x14ac:dyDescent="0.2">
      <c r="A72" s="36"/>
      <c r="B72" s="26" t="s">
        <v>240</v>
      </c>
      <c r="C72" s="14">
        <v>89.98</v>
      </c>
      <c r="D72" s="14">
        <v>88.72</v>
      </c>
      <c r="E72" s="14">
        <v>91.24</v>
      </c>
      <c r="F72" s="15">
        <v>2965</v>
      </c>
      <c r="G72" s="14">
        <v>10.02</v>
      </c>
      <c r="H72" s="14">
        <v>8.76</v>
      </c>
      <c r="I72" s="14">
        <v>11.28</v>
      </c>
      <c r="J72" s="15">
        <v>332</v>
      </c>
      <c r="K72" s="15">
        <f t="shared" ref="K72:K80" si="3">F72+J72</f>
        <v>3297</v>
      </c>
    </row>
    <row r="73" spans="1:11" x14ac:dyDescent="0.2">
      <c r="A73" s="52"/>
      <c r="B73" s="27" t="s">
        <v>241</v>
      </c>
      <c r="C73" s="19">
        <v>89.78</v>
      </c>
      <c r="D73" s="19">
        <v>88.26</v>
      </c>
      <c r="E73" s="19">
        <v>91.31</v>
      </c>
      <c r="F73" s="20">
        <v>2048</v>
      </c>
      <c r="G73" s="19">
        <v>10.220000000000001</v>
      </c>
      <c r="H73" s="19">
        <v>8.69</v>
      </c>
      <c r="I73" s="19">
        <v>11.74</v>
      </c>
      <c r="J73" s="20">
        <v>236</v>
      </c>
      <c r="K73" s="20">
        <f t="shared" si="3"/>
        <v>2284</v>
      </c>
    </row>
    <row r="74" spans="1:11" x14ac:dyDescent="0.2">
      <c r="A74" s="52"/>
      <c r="B74" s="27" t="s">
        <v>242</v>
      </c>
      <c r="C74" s="19">
        <v>90.07</v>
      </c>
      <c r="D74" s="19">
        <v>87.43</v>
      </c>
      <c r="E74" s="19">
        <v>92.71</v>
      </c>
      <c r="F74" s="20">
        <v>669</v>
      </c>
      <c r="G74" s="19">
        <v>9.93</v>
      </c>
      <c r="H74" s="19">
        <v>7.29</v>
      </c>
      <c r="I74" s="19">
        <v>12.57</v>
      </c>
      <c r="J74" s="20">
        <v>73</v>
      </c>
      <c r="K74" s="20">
        <f t="shared" si="3"/>
        <v>742</v>
      </c>
    </row>
    <row r="75" spans="1:11" x14ac:dyDescent="0.2">
      <c r="A75" s="52"/>
      <c r="B75" s="27" t="s">
        <v>243</v>
      </c>
      <c r="C75" s="19">
        <v>92.35</v>
      </c>
      <c r="D75" s="19">
        <v>89.17</v>
      </c>
      <c r="E75" s="19">
        <v>95.52</v>
      </c>
      <c r="F75" s="20">
        <v>248</v>
      </c>
      <c r="G75" s="23" t="s">
        <v>153</v>
      </c>
      <c r="H75" s="19">
        <v>4.4800000000000004</v>
      </c>
      <c r="I75" s="19">
        <v>10.83</v>
      </c>
      <c r="J75" s="20">
        <v>23</v>
      </c>
      <c r="K75" s="20">
        <f t="shared" si="3"/>
        <v>271</v>
      </c>
    </row>
    <row r="76" spans="1:11" x14ac:dyDescent="0.2">
      <c r="A76" s="52"/>
      <c r="B76" s="27" t="s">
        <v>25</v>
      </c>
      <c r="C76" s="19">
        <v>85.13</v>
      </c>
      <c r="D76" s="19">
        <v>76.349999999999994</v>
      </c>
      <c r="E76" s="19">
        <v>93.91</v>
      </c>
      <c r="F76" s="20">
        <v>99</v>
      </c>
      <c r="G76" s="23" t="s">
        <v>155</v>
      </c>
      <c r="H76" s="19">
        <v>6.09</v>
      </c>
      <c r="I76" s="19">
        <v>23.65</v>
      </c>
      <c r="J76" s="20">
        <v>15</v>
      </c>
      <c r="K76" s="20">
        <f t="shared" si="3"/>
        <v>114</v>
      </c>
    </row>
    <row r="77" spans="1:11" x14ac:dyDescent="0.2">
      <c r="A77" s="52"/>
      <c r="B77" s="27" t="s">
        <v>26</v>
      </c>
      <c r="C77" s="19">
        <v>91.68</v>
      </c>
      <c r="D77" s="19">
        <v>88.28</v>
      </c>
      <c r="E77" s="19">
        <v>95.09</v>
      </c>
      <c r="F77" s="20">
        <v>242</v>
      </c>
      <c r="G77" s="23" t="s">
        <v>111</v>
      </c>
      <c r="H77" s="19">
        <v>4.91</v>
      </c>
      <c r="I77" s="19">
        <v>11.72</v>
      </c>
      <c r="J77" s="20">
        <v>23</v>
      </c>
      <c r="K77" s="20">
        <f t="shared" si="3"/>
        <v>265</v>
      </c>
    </row>
    <row r="78" spans="1:11" x14ac:dyDescent="0.2">
      <c r="A78" s="52"/>
      <c r="B78" s="27" t="s">
        <v>27</v>
      </c>
      <c r="C78" s="19">
        <v>87.56</v>
      </c>
      <c r="D78" s="19">
        <v>81.319999999999993</v>
      </c>
      <c r="E78" s="19">
        <v>93.81</v>
      </c>
      <c r="F78" s="20">
        <v>113</v>
      </c>
      <c r="G78" s="23" t="s">
        <v>156</v>
      </c>
      <c r="H78" s="19">
        <v>6.19</v>
      </c>
      <c r="I78" s="19">
        <v>18.68</v>
      </c>
      <c r="J78" s="20">
        <v>15</v>
      </c>
      <c r="K78" s="20">
        <f t="shared" si="3"/>
        <v>128</v>
      </c>
    </row>
    <row r="79" spans="1:11" x14ac:dyDescent="0.2">
      <c r="A79" s="52"/>
      <c r="B79" s="27" t="s">
        <v>28</v>
      </c>
      <c r="C79" s="19">
        <v>89.36</v>
      </c>
      <c r="D79" s="19">
        <v>84.48</v>
      </c>
      <c r="E79" s="19">
        <v>94.25</v>
      </c>
      <c r="F79" s="20">
        <v>146</v>
      </c>
      <c r="G79" s="23" t="s">
        <v>131</v>
      </c>
      <c r="H79" s="19">
        <v>5.75</v>
      </c>
      <c r="I79" s="19">
        <v>15.52</v>
      </c>
      <c r="J79" s="20">
        <v>19</v>
      </c>
      <c r="K79" s="20">
        <f t="shared" si="3"/>
        <v>165</v>
      </c>
    </row>
    <row r="80" spans="1:11" x14ac:dyDescent="0.2">
      <c r="A80" s="52"/>
      <c r="B80" s="27" t="s">
        <v>29</v>
      </c>
      <c r="C80" s="19">
        <v>93.24</v>
      </c>
      <c r="D80" s="19">
        <v>88.15</v>
      </c>
      <c r="E80" s="19">
        <v>98.34</v>
      </c>
      <c r="F80" s="20">
        <v>80</v>
      </c>
      <c r="G80" s="19" t="s">
        <v>24</v>
      </c>
      <c r="H80" s="19">
        <v>1.66</v>
      </c>
      <c r="I80" s="19">
        <v>11.85</v>
      </c>
      <c r="J80" s="20">
        <v>7</v>
      </c>
      <c r="K80" s="20">
        <f t="shared" si="3"/>
        <v>87</v>
      </c>
    </row>
    <row r="81" spans="1:11" x14ac:dyDescent="0.2">
      <c r="A81" s="44" t="s">
        <v>0</v>
      </c>
      <c r="B81" s="45"/>
      <c r="C81" s="42">
        <v>1997</v>
      </c>
      <c r="D81" s="42"/>
      <c r="E81" s="42"/>
      <c r="F81" s="42"/>
      <c r="G81" s="42"/>
      <c r="H81" s="42"/>
      <c r="I81" s="42"/>
      <c r="J81" s="42"/>
      <c r="K81" s="43"/>
    </row>
    <row r="82" spans="1:11" x14ac:dyDescent="0.2">
      <c r="A82" s="46"/>
      <c r="B82" s="47"/>
      <c r="C82" s="41" t="s">
        <v>30</v>
      </c>
      <c r="D82" s="41"/>
      <c r="E82" s="41"/>
      <c r="F82" s="41"/>
      <c r="G82" s="41"/>
      <c r="H82" s="41"/>
      <c r="I82" s="41"/>
      <c r="J82" s="41"/>
      <c r="K82" s="38"/>
    </row>
    <row r="83" spans="1:11" x14ac:dyDescent="0.2">
      <c r="A83" s="46"/>
      <c r="B83" s="47"/>
      <c r="C83" s="53" t="s">
        <v>32</v>
      </c>
      <c r="D83" s="41"/>
      <c r="E83" s="41"/>
      <c r="F83" s="41"/>
      <c r="G83" s="53" t="s">
        <v>31</v>
      </c>
      <c r="H83" s="41"/>
      <c r="I83" s="41"/>
      <c r="J83" s="41"/>
      <c r="K83" s="38" t="s">
        <v>4</v>
      </c>
    </row>
    <row r="84" spans="1:11" ht="22.5" x14ac:dyDescent="0.2">
      <c r="A84" s="48"/>
      <c r="B84" s="49"/>
      <c r="C84" s="11" t="s">
        <v>6</v>
      </c>
      <c r="D84" s="40" t="s">
        <v>48</v>
      </c>
      <c r="E84" s="40"/>
      <c r="F84" s="11" t="s">
        <v>55</v>
      </c>
      <c r="G84" s="11" t="s">
        <v>6</v>
      </c>
      <c r="H84" s="40" t="s">
        <v>48</v>
      </c>
      <c r="I84" s="40"/>
      <c r="J84" s="11" t="s">
        <v>55</v>
      </c>
      <c r="K84" s="39"/>
    </row>
    <row r="85" spans="1:11" x14ac:dyDescent="0.2">
      <c r="A85" s="36"/>
      <c r="B85" s="26" t="s">
        <v>240</v>
      </c>
      <c r="C85" s="14">
        <v>90.3</v>
      </c>
      <c r="D85" s="14">
        <v>88.71</v>
      </c>
      <c r="E85" s="14">
        <v>91.89</v>
      </c>
      <c r="F85" s="15">
        <v>1571</v>
      </c>
      <c r="G85" s="14">
        <v>9.6999999999999993</v>
      </c>
      <c r="H85" s="14">
        <v>8.11</v>
      </c>
      <c r="I85" s="14">
        <v>11.29</v>
      </c>
      <c r="J85" s="15">
        <v>170</v>
      </c>
      <c r="K85" s="15">
        <f>F85+J85</f>
        <v>1741</v>
      </c>
    </row>
    <row r="86" spans="1:11" x14ac:dyDescent="0.2">
      <c r="A86" s="52"/>
      <c r="B86" s="27" t="s">
        <v>241</v>
      </c>
      <c r="C86" s="19">
        <v>89.76</v>
      </c>
      <c r="D86" s="19">
        <v>87.75</v>
      </c>
      <c r="E86" s="19">
        <v>91.76</v>
      </c>
      <c r="F86" s="20">
        <v>977</v>
      </c>
      <c r="G86" s="19">
        <v>10.24</v>
      </c>
      <c r="H86" s="19">
        <v>8.24</v>
      </c>
      <c r="I86" s="19">
        <v>12.25</v>
      </c>
      <c r="J86" s="20">
        <v>114</v>
      </c>
      <c r="K86" s="20">
        <f>F86+J86</f>
        <v>1091</v>
      </c>
    </row>
    <row r="87" spans="1:11" x14ac:dyDescent="0.2">
      <c r="A87" s="52"/>
      <c r="B87" s="27" t="s">
        <v>242</v>
      </c>
      <c r="C87" s="19">
        <v>91.49</v>
      </c>
      <c r="D87" s="19">
        <v>88.71</v>
      </c>
      <c r="E87" s="19">
        <v>94.27</v>
      </c>
      <c r="F87" s="20">
        <v>453</v>
      </c>
      <c r="G87" s="19">
        <v>8.51</v>
      </c>
      <c r="H87" s="19">
        <v>5.73</v>
      </c>
      <c r="I87" s="19">
        <v>11.29</v>
      </c>
      <c r="J87" s="20">
        <v>43</v>
      </c>
      <c r="K87" s="20">
        <f>F87+J87</f>
        <v>496</v>
      </c>
    </row>
    <row r="88" spans="1:11" x14ac:dyDescent="0.2">
      <c r="A88" s="52"/>
      <c r="B88" s="27" t="s">
        <v>243</v>
      </c>
      <c r="C88" s="19">
        <v>91.98</v>
      </c>
      <c r="D88" s="19">
        <v>87.05</v>
      </c>
      <c r="E88" s="19">
        <v>96.92</v>
      </c>
      <c r="F88" s="20">
        <v>141</v>
      </c>
      <c r="G88" s="23" t="s">
        <v>109</v>
      </c>
      <c r="H88" s="19">
        <v>3.08</v>
      </c>
      <c r="I88" s="19">
        <v>12.95</v>
      </c>
      <c r="J88" s="20">
        <v>13</v>
      </c>
      <c r="K88" s="20">
        <f>F88+J88</f>
        <v>154</v>
      </c>
    </row>
    <row r="89" spans="1:11" x14ac:dyDescent="0.2">
      <c r="A89" s="52"/>
      <c r="B89" s="27" t="s">
        <v>25</v>
      </c>
      <c r="C89" s="19" t="s">
        <v>24</v>
      </c>
      <c r="D89" s="19" t="s">
        <v>24</v>
      </c>
      <c r="E89" s="19" t="s">
        <v>24</v>
      </c>
      <c r="F89" s="20" t="s">
        <v>24</v>
      </c>
      <c r="G89" s="19" t="s">
        <v>24</v>
      </c>
      <c r="H89" s="19" t="s">
        <v>24</v>
      </c>
      <c r="I89" s="19" t="s">
        <v>24</v>
      </c>
      <c r="J89" s="20" t="s">
        <v>24</v>
      </c>
      <c r="K89" s="20" t="s">
        <v>24</v>
      </c>
    </row>
    <row r="90" spans="1:11" x14ac:dyDescent="0.2">
      <c r="A90" s="52"/>
      <c r="B90" s="27" t="s">
        <v>26</v>
      </c>
      <c r="C90" s="19">
        <v>93.48</v>
      </c>
      <c r="D90" s="19">
        <v>89.75</v>
      </c>
      <c r="E90" s="19">
        <v>97.2</v>
      </c>
      <c r="F90" s="20">
        <v>137</v>
      </c>
      <c r="G90" s="23" t="s">
        <v>157</v>
      </c>
      <c r="H90" s="19">
        <v>2.8</v>
      </c>
      <c r="I90" s="19">
        <v>10.25</v>
      </c>
      <c r="J90" s="20">
        <v>12</v>
      </c>
      <c r="K90" s="20">
        <f>F90+J90</f>
        <v>149</v>
      </c>
    </row>
    <row r="91" spans="1:11" x14ac:dyDescent="0.2">
      <c r="A91" s="52"/>
      <c r="B91" s="27" t="s">
        <v>27</v>
      </c>
      <c r="C91" s="19" t="s">
        <v>24</v>
      </c>
      <c r="D91" s="19" t="s">
        <v>24</v>
      </c>
      <c r="E91" s="19" t="s">
        <v>24</v>
      </c>
      <c r="F91" s="20" t="s">
        <v>24</v>
      </c>
      <c r="G91" s="19" t="s">
        <v>24</v>
      </c>
      <c r="H91" s="19" t="s">
        <v>24</v>
      </c>
      <c r="I91" s="19" t="s">
        <v>24</v>
      </c>
      <c r="J91" s="20" t="s">
        <v>24</v>
      </c>
      <c r="K91" s="20" t="s">
        <v>24</v>
      </c>
    </row>
    <row r="92" spans="1:11" x14ac:dyDescent="0.2">
      <c r="A92" s="52"/>
      <c r="B92" s="27" t="s">
        <v>28</v>
      </c>
      <c r="C92" s="19">
        <v>90.87</v>
      </c>
      <c r="D92" s="19">
        <v>85.37</v>
      </c>
      <c r="E92" s="19">
        <v>96.36</v>
      </c>
      <c r="F92" s="20">
        <v>128</v>
      </c>
      <c r="G92" s="23" t="s">
        <v>133</v>
      </c>
      <c r="H92" s="19">
        <v>3.64</v>
      </c>
      <c r="I92" s="19">
        <v>14.63</v>
      </c>
      <c r="J92" s="20">
        <v>12</v>
      </c>
      <c r="K92" s="20">
        <f>F92+J92</f>
        <v>140</v>
      </c>
    </row>
    <row r="93" spans="1:11" x14ac:dyDescent="0.2">
      <c r="A93" s="52"/>
      <c r="B93" s="27" t="s">
        <v>29</v>
      </c>
      <c r="C93" s="19" t="s">
        <v>24</v>
      </c>
      <c r="D93" s="19" t="s">
        <v>24</v>
      </c>
      <c r="E93" s="19" t="s">
        <v>24</v>
      </c>
      <c r="F93" s="20" t="s">
        <v>24</v>
      </c>
      <c r="G93" s="19" t="s">
        <v>24</v>
      </c>
      <c r="H93" s="19" t="s">
        <v>24</v>
      </c>
      <c r="I93" s="19" t="s">
        <v>24</v>
      </c>
      <c r="J93" s="20" t="s">
        <v>24</v>
      </c>
      <c r="K93" s="20" t="s">
        <v>24</v>
      </c>
    </row>
    <row r="94" spans="1:11" x14ac:dyDescent="0.2">
      <c r="A94" s="44" t="s">
        <v>0</v>
      </c>
      <c r="B94" s="45"/>
      <c r="C94" s="42">
        <v>1992</v>
      </c>
      <c r="D94" s="42"/>
      <c r="E94" s="42"/>
      <c r="F94" s="42"/>
      <c r="G94" s="42"/>
      <c r="H94" s="42"/>
      <c r="I94" s="42"/>
      <c r="J94" s="42"/>
      <c r="K94" s="43"/>
    </row>
    <row r="95" spans="1:11" x14ac:dyDescent="0.2">
      <c r="A95" s="46"/>
      <c r="B95" s="47"/>
      <c r="C95" s="41" t="s">
        <v>30</v>
      </c>
      <c r="D95" s="41"/>
      <c r="E95" s="41"/>
      <c r="F95" s="41"/>
      <c r="G95" s="41"/>
      <c r="H95" s="41"/>
      <c r="I95" s="41"/>
      <c r="J95" s="41"/>
      <c r="K95" s="38"/>
    </row>
    <row r="96" spans="1:11" x14ac:dyDescent="0.2">
      <c r="A96" s="46"/>
      <c r="B96" s="47"/>
      <c r="C96" s="53" t="s">
        <v>32</v>
      </c>
      <c r="D96" s="41"/>
      <c r="E96" s="41"/>
      <c r="F96" s="41"/>
      <c r="G96" s="53" t="s">
        <v>31</v>
      </c>
      <c r="H96" s="41"/>
      <c r="I96" s="41"/>
      <c r="J96" s="41"/>
      <c r="K96" s="38" t="s">
        <v>4</v>
      </c>
    </row>
    <row r="97" spans="1:11" ht="22.5" x14ac:dyDescent="0.2">
      <c r="A97" s="48"/>
      <c r="B97" s="49"/>
      <c r="C97" s="11" t="s">
        <v>6</v>
      </c>
      <c r="D97" s="40" t="s">
        <v>48</v>
      </c>
      <c r="E97" s="40"/>
      <c r="F97" s="11" t="s">
        <v>55</v>
      </c>
      <c r="G97" s="11" t="s">
        <v>6</v>
      </c>
      <c r="H97" s="40" t="s">
        <v>48</v>
      </c>
      <c r="I97" s="40"/>
      <c r="J97" s="11" t="s">
        <v>55</v>
      </c>
      <c r="K97" s="39"/>
    </row>
    <row r="98" spans="1:11" x14ac:dyDescent="0.2">
      <c r="A98" s="36"/>
      <c r="B98" s="26" t="s">
        <v>240</v>
      </c>
      <c r="C98" s="14">
        <v>90.44</v>
      </c>
      <c r="D98" s="14">
        <v>88.49</v>
      </c>
      <c r="E98" s="14">
        <v>92.38</v>
      </c>
      <c r="F98" s="15">
        <v>1036</v>
      </c>
      <c r="G98" s="14">
        <v>9.56</v>
      </c>
      <c r="H98" s="14">
        <v>7.62</v>
      </c>
      <c r="I98" s="14">
        <v>11.51</v>
      </c>
      <c r="J98" s="15">
        <v>118</v>
      </c>
      <c r="K98" s="15">
        <f>F98+J98</f>
        <v>1154</v>
      </c>
    </row>
    <row r="99" spans="1:11" x14ac:dyDescent="0.2">
      <c r="A99" s="52"/>
      <c r="B99" s="27" t="s">
        <v>241</v>
      </c>
      <c r="C99" s="19">
        <v>90.05</v>
      </c>
      <c r="D99" s="19">
        <v>87.67</v>
      </c>
      <c r="E99" s="19">
        <v>92.44</v>
      </c>
      <c r="F99" s="20">
        <v>722</v>
      </c>
      <c r="G99" s="19">
        <v>9.9499999999999993</v>
      </c>
      <c r="H99" s="19">
        <v>7.56</v>
      </c>
      <c r="I99" s="19">
        <v>12.33</v>
      </c>
      <c r="J99" s="20">
        <v>89</v>
      </c>
      <c r="K99" s="20">
        <f>F99+J99</f>
        <v>811</v>
      </c>
    </row>
    <row r="100" spans="1:11" x14ac:dyDescent="0.2">
      <c r="A100" s="52"/>
      <c r="B100" s="27" t="s">
        <v>242</v>
      </c>
      <c r="C100" s="19">
        <v>91.41</v>
      </c>
      <c r="D100" s="19">
        <v>87.79</v>
      </c>
      <c r="E100" s="19">
        <v>95.02</v>
      </c>
      <c r="F100" s="20">
        <v>260</v>
      </c>
      <c r="G100" s="23" t="s">
        <v>158</v>
      </c>
      <c r="H100" s="19">
        <v>4.9800000000000004</v>
      </c>
      <c r="I100" s="19">
        <v>12.21</v>
      </c>
      <c r="J100" s="20">
        <v>23</v>
      </c>
      <c r="K100" s="20">
        <f>F100+J100</f>
        <v>283</v>
      </c>
    </row>
    <row r="101" spans="1:11" x14ac:dyDescent="0.2">
      <c r="A101" s="52"/>
      <c r="B101" s="27" t="s">
        <v>243</v>
      </c>
      <c r="C101" s="19">
        <v>91.75</v>
      </c>
      <c r="D101" s="19">
        <v>84.81</v>
      </c>
      <c r="E101" s="19">
        <v>98.68</v>
      </c>
      <c r="F101" s="20">
        <v>54</v>
      </c>
      <c r="G101" s="19" t="s">
        <v>24</v>
      </c>
      <c r="H101" s="19">
        <v>1.32</v>
      </c>
      <c r="I101" s="19">
        <v>15.19</v>
      </c>
      <c r="J101" s="20">
        <v>6</v>
      </c>
      <c r="K101" s="20">
        <f>F101+J101</f>
        <v>60</v>
      </c>
    </row>
    <row r="102" spans="1:11" x14ac:dyDescent="0.2">
      <c r="A102" s="52"/>
      <c r="B102" s="27" t="s">
        <v>25</v>
      </c>
      <c r="C102" s="19">
        <v>96.53</v>
      </c>
      <c r="D102" s="19">
        <v>92.42</v>
      </c>
      <c r="E102" s="19">
        <v>100</v>
      </c>
      <c r="F102" s="20">
        <v>63</v>
      </c>
      <c r="G102" s="19" t="s">
        <v>24</v>
      </c>
      <c r="H102" s="19">
        <v>0</v>
      </c>
      <c r="I102" s="19">
        <v>7.58</v>
      </c>
      <c r="J102" s="20">
        <v>3</v>
      </c>
      <c r="K102" s="20">
        <f>F102+J102</f>
        <v>66</v>
      </c>
    </row>
    <row r="103" spans="1:11" x14ac:dyDescent="0.2">
      <c r="A103" s="52"/>
      <c r="B103" s="27" t="s">
        <v>26</v>
      </c>
      <c r="C103" s="19" t="s">
        <v>24</v>
      </c>
      <c r="D103" s="19" t="s">
        <v>24</v>
      </c>
      <c r="E103" s="19" t="s">
        <v>24</v>
      </c>
      <c r="F103" s="20" t="s">
        <v>24</v>
      </c>
      <c r="G103" s="19" t="s">
        <v>24</v>
      </c>
      <c r="H103" s="19" t="s">
        <v>24</v>
      </c>
      <c r="I103" s="19" t="s">
        <v>24</v>
      </c>
      <c r="J103" s="20" t="s">
        <v>24</v>
      </c>
      <c r="K103" s="20" t="s">
        <v>24</v>
      </c>
    </row>
    <row r="104" spans="1:11" x14ac:dyDescent="0.2">
      <c r="A104" s="52"/>
      <c r="B104" s="27" t="s">
        <v>27</v>
      </c>
      <c r="C104" s="19" t="s">
        <v>24</v>
      </c>
      <c r="D104" s="19" t="s">
        <v>24</v>
      </c>
      <c r="E104" s="19" t="s">
        <v>24</v>
      </c>
      <c r="F104" s="20" t="s">
        <v>24</v>
      </c>
      <c r="G104" s="19" t="s">
        <v>24</v>
      </c>
      <c r="H104" s="19" t="s">
        <v>24</v>
      </c>
      <c r="I104" s="19" t="s">
        <v>24</v>
      </c>
      <c r="J104" s="20" t="s">
        <v>24</v>
      </c>
      <c r="K104" s="20" t="s">
        <v>24</v>
      </c>
    </row>
    <row r="105" spans="1:11" x14ac:dyDescent="0.2">
      <c r="A105" s="52"/>
      <c r="B105" s="27" t="s">
        <v>28</v>
      </c>
      <c r="C105" s="19">
        <v>87.5</v>
      </c>
      <c r="D105" s="19">
        <v>79.400000000000006</v>
      </c>
      <c r="E105" s="19">
        <v>95.61</v>
      </c>
      <c r="F105" s="20">
        <v>58</v>
      </c>
      <c r="G105" s="19" t="s">
        <v>24</v>
      </c>
      <c r="H105" s="19">
        <v>4.3899999999999997</v>
      </c>
      <c r="I105" s="19">
        <v>20.6</v>
      </c>
      <c r="J105" s="20">
        <v>9</v>
      </c>
      <c r="K105" s="20">
        <f>F105+J105</f>
        <v>67</v>
      </c>
    </row>
    <row r="106" spans="1:11" x14ac:dyDescent="0.2">
      <c r="A106" s="52"/>
      <c r="B106" s="27" t="s">
        <v>29</v>
      </c>
      <c r="C106" s="19" t="s">
        <v>24</v>
      </c>
      <c r="D106" s="19" t="s">
        <v>24</v>
      </c>
      <c r="E106" s="19" t="s">
        <v>24</v>
      </c>
      <c r="F106" s="20" t="s">
        <v>24</v>
      </c>
      <c r="G106" s="19" t="s">
        <v>24</v>
      </c>
      <c r="H106" s="19" t="s">
        <v>24</v>
      </c>
      <c r="I106" s="19" t="s">
        <v>24</v>
      </c>
      <c r="J106" s="20" t="s">
        <v>24</v>
      </c>
      <c r="K106" s="20" t="s">
        <v>24</v>
      </c>
    </row>
    <row r="107" spans="1:11" x14ac:dyDescent="0.2">
      <c r="A107" s="1" t="s">
        <v>76</v>
      </c>
      <c r="K107" s="7" t="s">
        <v>244</v>
      </c>
    </row>
    <row r="108" spans="1:11" x14ac:dyDescent="0.2">
      <c r="A108" s="1" t="s">
        <v>77</v>
      </c>
    </row>
    <row r="109" spans="1:11" x14ac:dyDescent="0.2">
      <c r="A109" s="1" t="s">
        <v>78</v>
      </c>
    </row>
  </sheetData>
  <mergeCells count="77">
    <mergeCell ref="C2:K2"/>
    <mergeCell ref="L2:T2"/>
    <mergeCell ref="G3:J3"/>
    <mergeCell ref="C3:F3"/>
    <mergeCell ref="K3:K4"/>
    <mergeCell ref="P3:S3"/>
    <mergeCell ref="L3:O3"/>
    <mergeCell ref="T3:T4"/>
    <mergeCell ref="A1:B4"/>
    <mergeCell ref="A68:B71"/>
    <mergeCell ref="A72:A80"/>
    <mergeCell ref="A22:A23"/>
    <mergeCell ref="A24:A25"/>
    <mergeCell ref="A46:A54"/>
    <mergeCell ref="A55:B58"/>
    <mergeCell ref="A5:A10"/>
    <mergeCell ref="A42:B45"/>
    <mergeCell ref="A11:A12"/>
    <mergeCell ref="A13:A14"/>
    <mergeCell ref="A15:A17"/>
    <mergeCell ref="A18:A19"/>
    <mergeCell ref="A20:A21"/>
    <mergeCell ref="A98:A106"/>
    <mergeCell ref="G83:J83"/>
    <mergeCell ref="C96:F96"/>
    <mergeCell ref="G96:J96"/>
    <mergeCell ref="A33:A41"/>
    <mergeCell ref="C44:F44"/>
    <mergeCell ref="G44:J44"/>
    <mergeCell ref="C57:F57"/>
    <mergeCell ref="G57:J57"/>
    <mergeCell ref="C70:F70"/>
    <mergeCell ref="G70:J70"/>
    <mergeCell ref="C83:F83"/>
    <mergeCell ref="C95:K95"/>
    <mergeCell ref="A81:B84"/>
    <mergeCell ref="A85:A93"/>
    <mergeCell ref="A59:A67"/>
    <mergeCell ref="A94:B97"/>
    <mergeCell ref="A29:B32"/>
    <mergeCell ref="C31:F31"/>
    <mergeCell ref="C68:K68"/>
    <mergeCell ref="C69:K69"/>
    <mergeCell ref="C81:K81"/>
    <mergeCell ref="C82:K82"/>
    <mergeCell ref="C94:K94"/>
    <mergeCell ref="K70:K71"/>
    <mergeCell ref="K83:K84"/>
    <mergeCell ref="K96:K97"/>
    <mergeCell ref="D58:E58"/>
    <mergeCell ref="H58:I58"/>
    <mergeCell ref="D71:E71"/>
    <mergeCell ref="H71:I71"/>
    <mergeCell ref="D84:E84"/>
    <mergeCell ref="D32:E32"/>
    <mergeCell ref="H32:I32"/>
    <mergeCell ref="D45:E45"/>
    <mergeCell ref="H45:I45"/>
    <mergeCell ref="C29:K29"/>
    <mergeCell ref="C30:K30"/>
    <mergeCell ref="G31:J31"/>
    <mergeCell ref="H84:I84"/>
    <mergeCell ref="D97:E97"/>
    <mergeCell ref="H97:I97"/>
    <mergeCell ref="C1:K1"/>
    <mergeCell ref="L1:T1"/>
    <mergeCell ref="K31:K32"/>
    <mergeCell ref="K44:K45"/>
    <mergeCell ref="K57:K58"/>
    <mergeCell ref="H4:I4"/>
    <mergeCell ref="D4:E4"/>
    <mergeCell ref="Q4:R4"/>
    <mergeCell ref="M4:N4"/>
    <mergeCell ref="C42:K42"/>
    <mergeCell ref="C43:K43"/>
    <mergeCell ref="C55:K55"/>
    <mergeCell ref="C56:K56"/>
  </mergeCells>
  <pageMargins left="0.59055118110236227" right="0.39370078740157483" top="0.98425196850393704" bottom="0.59055118110236227" header="0.31496062992125984" footer="0.31496062992125984"/>
  <pageSetup paperSize="9" scale="64" fitToHeight="2" orientation="landscape" r:id="rId1"/>
  <headerFooter>
    <oddHeader>&amp;R&amp;G</oddHeader>
    <oddFooter>&amp;L&amp;8&amp;F-&amp;A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66"/>
  <sheetViews>
    <sheetView topLeftCell="A37" zoomScaleNormal="100" workbookViewId="0">
      <selection activeCell="F8" sqref="F8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42578125" style="1" customWidth="1"/>
    <col min="12" max="19" width="8.7109375" style="1" customWidth="1"/>
    <col min="20" max="62" width="10.42578125" style="1" customWidth="1"/>
    <col min="63" max="16384" width="11.42578125" style="1"/>
  </cols>
  <sheetData>
    <row r="1" spans="1:62" s="10" customFormat="1" ht="12.75" customHeight="1" x14ac:dyDescent="0.2">
      <c r="A1" s="44" t="s">
        <v>0</v>
      </c>
      <c r="B1" s="45"/>
      <c r="C1" s="50" t="s">
        <v>56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 t="s">
        <v>56</v>
      </c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1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</row>
    <row r="2" spans="1:62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56" t="s">
        <v>240</v>
      </c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38"/>
    </row>
    <row r="3" spans="1:62" s="10" customFormat="1" x14ac:dyDescent="0.2">
      <c r="A3" s="46"/>
      <c r="B3" s="47"/>
      <c r="C3" s="61" t="s">
        <v>33</v>
      </c>
      <c r="D3" s="41"/>
      <c r="E3" s="41"/>
      <c r="F3" s="41"/>
      <c r="G3" s="61" t="s">
        <v>34</v>
      </c>
      <c r="H3" s="41"/>
      <c r="I3" s="41"/>
      <c r="J3" s="41"/>
      <c r="K3" s="61" t="s">
        <v>35</v>
      </c>
      <c r="L3" s="41"/>
      <c r="M3" s="41"/>
      <c r="N3" s="41"/>
      <c r="O3" s="61" t="s">
        <v>36</v>
      </c>
      <c r="P3" s="41"/>
      <c r="Q3" s="41"/>
      <c r="R3" s="41"/>
      <c r="S3" s="61" t="s">
        <v>37</v>
      </c>
      <c r="T3" s="41"/>
      <c r="U3" s="41"/>
      <c r="V3" s="41"/>
      <c r="W3" s="41" t="s">
        <v>4</v>
      </c>
      <c r="X3" s="61" t="s">
        <v>33</v>
      </c>
      <c r="Y3" s="41"/>
      <c r="Z3" s="41"/>
      <c r="AA3" s="41"/>
      <c r="AB3" s="61" t="s">
        <v>34</v>
      </c>
      <c r="AC3" s="41"/>
      <c r="AD3" s="41"/>
      <c r="AE3" s="41"/>
      <c r="AF3" s="61" t="s">
        <v>35</v>
      </c>
      <c r="AG3" s="41"/>
      <c r="AH3" s="41"/>
      <c r="AI3" s="41"/>
      <c r="AJ3" s="61" t="s">
        <v>36</v>
      </c>
      <c r="AK3" s="41"/>
      <c r="AL3" s="41"/>
      <c r="AM3" s="41"/>
      <c r="AN3" s="61" t="s">
        <v>37</v>
      </c>
      <c r="AO3" s="41"/>
      <c r="AP3" s="41"/>
      <c r="AQ3" s="41"/>
      <c r="AR3" s="38" t="s">
        <v>4</v>
      </c>
    </row>
    <row r="4" spans="1:62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11" t="s">
        <v>6</v>
      </c>
      <c r="L4" s="40" t="s">
        <v>48</v>
      </c>
      <c r="M4" s="40"/>
      <c r="N4" s="11" t="s">
        <v>55</v>
      </c>
      <c r="O4" s="11" t="s">
        <v>6</v>
      </c>
      <c r="P4" s="40" t="s">
        <v>48</v>
      </c>
      <c r="Q4" s="40"/>
      <c r="R4" s="11" t="s">
        <v>55</v>
      </c>
      <c r="S4" s="11" t="s">
        <v>6</v>
      </c>
      <c r="T4" s="40" t="s">
        <v>48</v>
      </c>
      <c r="U4" s="40"/>
      <c r="V4" s="11" t="s">
        <v>55</v>
      </c>
      <c r="W4" s="57"/>
      <c r="X4" s="11" t="s">
        <v>6</v>
      </c>
      <c r="Y4" s="40" t="s">
        <v>48</v>
      </c>
      <c r="Z4" s="40"/>
      <c r="AA4" s="11" t="s">
        <v>55</v>
      </c>
      <c r="AB4" s="11" t="s">
        <v>6</v>
      </c>
      <c r="AC4" s="40" t="s">
        <v>48</v>
      </c>
      <c r="AD4" s="40"/>
      <c r="AE4" s="11" t="s">
        <v>55</v>
      </c>
      <c r="AF4" s="11" t="s">
        <v>6</v>
      </c>
      <c r="AG4" s="40" t="s">
        <v>48</v>
      </c>
      <c r="AH4" s="40"/>
      <c r="AI4" s="11" t="s">
        <v>55</v>
      </c>
      <c r="AJ4" s="11" t="s">
        <v>6</v>
      </c>
      <c r="AK4" s="40" t="s">
        <v>48</v>
      </c>
      <c r="AL4" s="40"/>
      <c r="AM4" s="11" t="s">
        <v>55</v>
      </c>
      <c r="AN4" s="11" t="s">
        <v>6</v>
      </c>
      <c r="AO4" s="40" t="s">
        <v>48</v>
      </c>
      <c r="AP4" s="40"/>
      <c r="AQ4" s="11" t="s">
        <v>55</v>
      </c>
      <c r="AR4" s="39"/>
    </row>
    <row r="5" spans="1:62" x14ac:dyDescent="0.2">
      <c r="A5" s="36" t="s">
        <v>7</v>
      </c>
      <c r="B5" s="12">
        <v>2017</v>
      </c>
      <c r="C5" s="14" t="s">
        <v>24</v>
      </c>
      <c r="D5" s="14">
        <v>1.38</v>
      </c>
      <c r="E5" s="14">
        <v>9.84</v>
      </c>
      <c r="F5" s="15">
        <v>8</v>
      </c>
      <c r="G5" s="32" t="s">
        <v>160</v>
      </c>
      <c r="H5" s="14">
        <v>3.24</v>
      </c>
      <c r="I5" s="14">
        <v>13.18</v>
      </c>
      <c r="J5" s="16">
        <v>11</v>
      </c>
      <c r="K5" s="14">
        <v>53.55</v>
      </c>
      <c r="L5" s="14">
        <v>44.53</v>
      </c>
      <c r="M5" s="14">
        <v>62.57</v>
      </c>
      <c r="N5" s="15">
        <v>73</v>
      </c>
      <c r="O5" s="14">
        <v>24.95</v>
      </c>
      <c r="P5" s="14">
        <v>17.05</v>
      </c>
      <c r="Q5" s="14">
        <v>32.85</v>
      </c>
      <c r="R5" s="16">
        <v>34</v>
      </c>
      <c r="S5" s="32" t="s">
        <v>153</v>
      </c>
      <c r="T5" s="14">
        <v>3.21</v>
      </c>
      <c r="U5" s="14">
        <v>12.17</v>
      </c>
      <c r="V5" s="16">
        <v>12</v>
      </c>
      <c r="W5" s="16">
        <v>138</v>
      </c>
      <c r="X5" s="14">
        <v>8.44</v>
      </c>
      <c r="Y5" s="14">
        <v>4.91</v>
      </c>
      <c r="Z5" s="14">
        <v>11.97</v>
      </c>
      <c r="AA5" s="15">
        <v>30</v>
      </c>
      <c r="AB5" s="14">
        <v>6.98</v>
      </c>
      <c r="AC5" s="14">
        <v>4.41</v>
      </c>
      <c r="AD5" s="14">
        <v>9.5500000000000007</v>
      </c>
      <c r="AE5" s="16">
        <v>32</v>
      </c>
      <c r="AF5" s="14">
        <v>45.65</v>
      </c>
      <c r="AG5" s="14">
        <v>40.06</v>
      </c>
      <c r="AH5" s="14">
        <v>51.24</v>
      </c>
      <c r="AI5" s="15">
        <v>195</v>
      </c>
      <c r="AJ5" s="14">
        <v>29.72</v>
      </c>
      <c r="AK5" s="14">
        <v>24.6</v>
      </c>
      <c r="AL5" s="14">
        <v>34.85</v>
      </c>
      <c r="AM5" s="16">
        <v>130</v>
      </c>
      <c r="AN5" s="14">
        <v>9.2100000000000009</v>
      </c>
      <c r="AO5" s="14">
        <v>5.94</v>
      </c>
      <c r="AP5" s="14">
        <v>12.47</v>
      </c>
      <c r="AQ5" s="16">
        <v>37</v>
      </c>
      <c r="AR5" s="16">
        <v>424</v>
      </c>
    </row>
    <row r="6" spans="1:62" x14ac:dyDescent="0.2">
      <c r="A6" s="37"/>
      <c r="B6" s="17">
        <v>2012</v>
      </c>
      <c r="C6" s="19" t="s">
        <v>24</v>
      </c>
      <c r="D6" s="19">
        <v>1.45</v>
      </c>
      <c r="E6" s="19">
        <v>9.9600000000000009</v>
      </c>
      <c r="F6" s="20">
        <v>8</v>
      </c>
      <c r="G6" s="23" t="s">
        <v>162</v>
      </c>
      <c r="H6" s="19">
        <v>7.5</v>
      </c>
      <c r="I6" s="19">
        <v>19.86</v>
      </c>
      <c r="J6" s="21">
        <v>20</v>
      </c>
      <c r="K6" s="19">
        <v>56.76</v>
      </c>
      <c r="L6" s="19">
        <v>46.56</v>
      </c>
      <c r="M6" s="19">
        <v>66.97</v>
      </c>
      <c r="N6" s="20">
        <v>70</v>
      </c>
      <c r="O6" s="23" t="s">
        <v>171</v>
      </c>
      <c r="P6" s="19">
        <v>9.41</v>
      </c>
      <c r="Q6" s="19">
        <v>24.68</v>
      </c>
      <c r="R6" s="21">
        <v>25</v>
      </c>
      <c r="S6" s="19" t="s">
        <v>24</v>
      </c>
      <c r="T6" s="19">
        <v>1.36</v>
      </c>
      <c r="U6" s="19">
        <v>12.26</v>
      </c>
      <c r="V6" s="21">
        <v>8</v>
      </c>
      <c r="W6" s="21">
        <v>131</v>
      </c>
      <c r="X6" s="23" t="s">
        <v>159</v>
      </c>
      <c r="Y6" s="19">
        <v>3.62</v>
      </c>
      <c r="Z6" s="19">
        <v>9.09</v>
      </c>
      <c r="AA6" s="20">
        <v>28</v>
      </c>
      <c r="AB6" s="19">
        <v>10.52</v>
      </c>
      <c r="AC6" s="19">
        <v>6.77</v>
      </c>
      <c r="AD6" s="19">
        <v>14.27</v>
      </c>
      <c r="AE6" s="21">
        <v>42</v>
      </c>
      <c r="AF6" s="19">
        <v>52.11</v>
      </c>
      <c r="AG6" s="19">
        <v>45.84</v>
      </c>
      <c r="AH6" s="19">
        <v>58.39</v>
      </c>
      <c r="AI6" s="20">
        <v>204</v>
      </c>
      <c r="AJ6" s="19">
        <v>25.54</v>
      </c>
      <c r="AK6" s="19">
        <v>20.41</v>
      </c>
      <c r="AL6" s="19">
        <v>30.67</v>
      </c>
      <c r="AM6" s="21">
        <v>109</v>
      </c>
      <c r="AN6" s="23" t="s">
        <v>190</v>
      </c>
      <c r="AO6" s="19">
        <v>0.76</v>
      </c>
      <c r="AP6" s="19">
        <v>10.18</v>
      </c>
      <c r="AQ6" s="21">
        <v>18</v>
      </c>
      <c r="AR6" s="21">
        <v>401</v>
      </c>
    </row>
    <row r="7" spans="1:62" x14ac:dyDescent="0.2">
      <c r="A7" s="37"/>
      <c r="B7" s="17">
        <v>2007</v>
      </c>
      <c r="C7" s="23" t="s">
        <v>159</v>
      </c>
      <c r="D7" s="19">
        <v>2.1800000000000002</v>
      </c>
      <c r="E7" s="19">
        <v>10.65</v>
      </c>
      <c r="F7" s="20">
        <v>10</v>
      </c>
      <c r="G7" s="19" t="s">
        <v>24</v>
      </c>
      <c r="H7" s="19">
        <v>2.0099999999999998</v>
      </c>
      <c r="I7" s="19">
        <v>14.24</v>
      </c>
      <c r="J7" s="21">
        <v>9</v>
      </c>
      <c r="K7" s="19">
        <v>49.32</v>
      </c>
      <c r="L7" s="19">
        <v>37.85</v>
      </c>
      <c r="M7" s="19">
        <v>60.78</v>
      </c>
      <c r="N7" s="20">
        <v>63</v>
      </c>
      <c r="O7" s="23" t="s">
        <v>172</v>
      </c>
      <c r="P7" s="19">
        <v>20.53</v>
      </c>
      <c r="Q7" s="19">
        <v>44.48</v>
      </c>
      <c r="R7" s="21">
        <v>27</v>
      </c>
      <c r="S7" s="19" t="s">
        <v>24</v>
      </c>
      <c r="T7" s="19">
        <v>0</v>
      </c>
      <c r="U7" s="19">
        <v>7.42</v>
      </c>
      <c r="V7" s="21">
        <v>4</v>
      </c>
      <c r="W7" s="21">
        <v>113</v>
      </c>
      <c r="X7" s="23" t="s">
        <v>115</v>
      </c>
      <c r="Y7" s="19">
        <v>4.58</v>
      </c>
      <c r="Z7" s="19">
        <v>13.44</v>
      </c>
      <c r="AA7" s="20">
        <v>25</v>
      </c>
      <c r="AB7" s="19">
        <v>9.1</v>
      </c>
      <c r="AC7" s="19">
        <v>5.47</v>
      </c>
      <c r="AD7" s="19">
        <v>12.73</v>
      </c>
      <c r="AE7" s="21">
        <v>32</v>
      </c>
      <c r="AF7" s="19">
        <v>46.7</v>
      </c>
      <c r="AG7" s="19">
        <v>39.619999999999997</v>
      </c>
      <c r="AH7" s="19">
        <v>53.78</v>
      </c>
      <c r="AI7" s="20">
        <v>148</v>
      </c>
      <c r="AJ7" s="19">
        <v>28.6</v>
      </c>
      <c r="AK7" s="19">
        <v>22.17</v>
      </c>
      <c r="AL7" s="19">
        <v>35.020000000000003</v>
      </c>
      <c r="AM7" s="21">
        <v>77</v>
      </c>
      <c r="AN7" s="23" t="s">
        <v>187</v>
      </c>
      <c r="AO7" s="19">
        <v>2.82</v>
      </c>
      <c r="AP7" s="19">
        <v>10.37</v>
      </c>
      <c r="AQ7" s="21">
        <v>15</v>
      </c>
      <c r="AR7" s="21">
        <v>297</v>
      </c>
    </row>
    <row r="8" spans="1:62" x14ac:dyDescent="0.2">
      <c r="A8" s="54" t="s">
        <v>8</v>
      </c>
      <c r="B8" s="17" t="s">
        <v>9</v>
      </c>
      <c r="C8" s="19" t="s">
        <v>24</v>
      </c>
      <c r="D8" s="19">
        <v>1.22</v>
      </c>
      <c r="E8" s="19">
        <v>15.46</v>
      </c>
      <c r="F8" s="20">
        <v>6</v>
      </c>
      <c r="G8" s="19" t="s">
        <v>24</v>
      </c>
      <c r="H8" s="19">
        <v>1.31</v>
      </c>
      <c r="I8" s="19">
        <v>18.75</v>
      </c>
      <c r="J8" s="21">
        <v>5</v>
      </c>
      <c r="K8" s="23" t="s">
        <v>164</v>
      </c>
      <c r="L8" s="19">
        <v>21.52</v>
      </c>
      <c r="M8" s="19">
        <v>46.08</v>
      </c>
      <c r="N8" s="20">
        <v>23</v>
      </c>
      <c r="O8" s="23" t="s">
        <v>173</v>
      </c>
      <c r="P8" s="19">
        <v>22.72</v>
      </c>
      <c r="Q8" s="19">
        <v>49.03</v>
      </c>
      <c r="R8" s="21">
        <v>21</v>
      </c>
      <c r="S8" s="19" t="s">
        <v>24</v>
      </c>
      <c r="T8" s="19">
        <v>3.59</v>
      </c>
      <c r="U8" s="19">
        <v>20.309999999999999</v>
      </c>
      <c r="V8" s="21">
        <v>8</v>
      </c>
      <c r="W8" s="21">
        <v>63</v>
      </c>
      <c r="X8" s="23" t="s">
        <v>127</v>
      </c>
      <c r="Y8" s="19">
        <v>6.74</v>
      </c>
      <c r="Z8" s="19">
        <v>18.47</v>
      </c>
      <c r="AA8" s="20">
        <v>22</v>
      </c>
      <c r="AB8" s="23" t="s">
        <v>160</v>
      </c>
      <c r="AC8" s="19">
        <v>3.81</v>
      </c>
      <c r="AD8" s="19">
        <v>12.54</v>
      </c>
      <c r="AE8" s="21">
        <v>15</v>
      </c>
      <c r="AF8" s="19">
        <v>35.47</v>
      </c>
      <c r="AG8" s="19">
        <v>27.61</v>
      </c>
      <c r="AH8" s="19">
        <v>43.34</v>
      </c>
      <c r="AI8" s="20">
        <v>70</v>
      </c>
      <c r="AJ8" s="19">
        <v>34.14</v>
      </c>
      <c r="AK8" s="19">
        <v>26.46</v>
      </c>
      <c r="AL8" s="19">
        <v>41.81</v>
      </c>
      <c r="AM8" s="21">
        <v>73</v>
      </c>
      <c r="AN8" s="23" t="s">
        <v>150</v>
      </c>
      <c r="AO8" s="19">
        <v>4.72</v>
      </c>
      <c r="AP8" s="19">
        <v>14.49</v>
      </c>
      <c r="AQ8" s="21">
        <v>17</v>
      </c>
      <c r="AR8" s="21">
        <v>197</v>
      </c>
    </row>
    <row r="9" spans="1:62" x14ac:dyDescent="0.2">
      <c r="A9" s="52"/>
      <c r="B9" s="17" t="s">
        <v>10</v>
      </c>
      <c r="C9" s="19" t="s">
        <v>24</v>
      </c>
      <c r="D9" s="19">
        <v>0</v>
      </c>
      <c r="E9" s="19">
        <v>8.75</v>
      </c>
      <c r="F9" s="20">
        <v>2</v>
      </c>
      <c r="G9" s="19" t="s">
        <v>24</v>
      </c>
      <c r="H9" s="19">
        <v>1.1499999999999999</v>
      </c>
      <c r="I9" s="19">
        <v>12.6</v>
      </c>
      <c r="J9" s="21">
        <v>6</v>
      </c>
      <c r="K9" s="19">
        <v>68.010000000000005</v>
      </c>
      <c r="L9" s="19">
        <v>56.74</v>
      </c>
      <c r="M9" s="19">
        <v>79.290000000000006</v>
      </c>
      <c r="N9" s="20">
        <v>50</v>
      </c>
      <c r="O9" s="23" t="s">
        <v>174</v>
      </c>
      <c r="P9" s="19">
        <v>7.86</v>
      </c>
      <c r="Q9" s="19">
        <v>26.02</v>
      </c>
      <c r="R9" s="21">
        <v>13</v>
      </c>
      <c r="S9" s="19" t="s">
        <v>24</v>
      </c>
      <c r="T9" s="19">
        <v>0</v>
      </c>
      <c r="U9" s="19">
        <v>9.2100000000000009</v>
      </c>
      <c r="V9" s="21">
        <v>4</v>
      </c>
      <c r="W9" s="21">
        <v>75</v>
      </c>
      <c r="X9" s="19" t="s">
        <v>24</v>
      </c>
      <c r="Y9" s="19">
        <v>0.88</v>
      </c>
      <c r="Z9" s="19">
        <v>9.36</v>
      </c>
      <c r="AA9" s="20">
        <v>8</v>
      </c>
      <c r="AB9" s="23" t="s">
        <v>185</v>
      </c>
      <c r="AC9" s="19">
        <v>3.01</v>
      </c>
      <c r="AD9" s="19">
        <v>9.0500000000000007</v>
      </c>
      <c r="AE9" s="21">
        <v>17</v>
      </c>
      <c r="AF9" s="19">
        <v>53.75</v>
      </c>
      <c r="AG9" s="19">
        <v>46.04</v>
      </c>
      <c r="AH9" s="19">
        <v>61.45</v>
      </c>
      <c r="AI9" s="20">
        <v>125</v>
      </c>
      <c r="AJ9" s="19">
        <v>26.21</v>
      </c>
      <c r="AK9" s="19">
        <v>19.32</v>
      </c>
      <c r="AL9" s="19">
        <v>33.11</v>
      </c>
      <c r="AM9" s="21">
        <v>57</v>
      </c>
      <c r="AN9" s="23" t="s">
        <v>191</v>
      </c>
      <c r="AO9" s="19">
        <v>4.5</v>
      </c>
      <c r="AP9" s="19">
        <v>13.28</v>
      </c>
      <c r="AQ9" s="21">
        <v>20</v>
      </c>
      <c r="AR9" s="21">
        <v>227</v>
      </c>
    </row>
    <row r="10" spans="1:62" x14ac:dyDescent="0.2">
      <c r="A10" s="54" t="s">
        <v>11</v>
      </c>
      <c r="B10" s="17" t="s">
        <v>12</v>
      </c>
      <c r="C10" s="19" t="s">
        <v>24</v>
      </c>
      <c r="D10" s="19">
        <v>0.3</v>
      </c>
      <c r="E10" s="19">
        <v>6.91</v>
      </c>
      <c r="F10" s="20">
        <v>5</v>
      </c>
      <c r="G10" s="19" t="s">
        <v>24</v>
      </c>
      <c r="H10" s="19">
        <v>2.57</v>
      </c>
      <c r="I10" s="19">
        <v>14.61</v>
      </c>
      <c r="J10" s="21">
        <v>8</v>
      </c>
      <c r="K10" s="19">
        <v>49.57</v>
      </c>
      <c r="L10" s="19">
        <v>39.39</v>
      </c>
      <c r="M10" s="19">
        <v>59.76</v>
      </c>
      <c r="N10" s="20">
        <v>53</v>
      </c>
      <c r="O10" s="19">
        <v>29.03</v>
      </c>
      <c r="P10" s="19">
        <v>19.63</v>
      </c>
      <c r="Q10" s="19">
        <v>38.44</v>
      </c>
      <c r="R10" s="21">
        <v>30</v>
      </c>
      <c r="S10" s="23" t="s">
        <v>182</v>
      </c>
      <c r="T10" s="19">
        <v>3.66</v>
      </c>
      <c r="U10" s="19">
        <v>14.72</v>
      </c>
      <c r="V10" s="21">
        <v>11</v>
      </c>
      <c r="W10" s="21">
        <v>107</v>
      </c>
      <c r="X10" s="23" t="s">
        <v>103</v>
      </c>
      <c r="Y10" s="19">
        <v>3.76</v>
      </c>
      <c r="Z10" s="19">
        <v>11.11</v>
      </c>
      <c r="AA10" s="20">
        <v>23</v>
      </c>
      <c r="AB10" s="23" t="s">
        <v>103</v>
      </c>
      <c r="AC10" s="19">
        <v>4.2699999999999996</v>
      </c>
      <c r="AD10" s="19">
        <v>10.55</v>
      </c>
      <c r="AE10" s="21">
        <v>24</v>
      </c>
      <c r="AF10" s="19">
        <v>39.03</v>
      </c>
      <c r="AG10" s="19">
        <v>32.86</v>
      </c>
      <c r="AH10" s="19">
        <v>45.21</v>
      </c>
      <c r="AI10" s="20">
        <v>135</v>
      </c>
      <c r="AJ10" s="19">
        <v>37.369999999999997</v>
      </c>
      <c r="AK10" s="19">
        <v>31.12</v>
      </c>
      <c r="AL10" s="19">
        <v>43.62</v>
      </c>
      <c r="AM10" s="21">
        <v>121</v>
      </c>
      <c r="AN10" s="23" t="s">
        <v>116</v>
      </c>
      <c r="AO10" s="19">
        <v>5.21</v>
      </c>
      <c r="AP10" s="19">
        <v>12.3</v>
      </c>
      <c r="AQ10" s="21">
        <v>28</v>
      </c>
      <c r="AR10" s="21">
        <v>331</v>
      </c>
    </row>
    <row r="11" spans="1:62" x14ac:dyDescent="0.2">
      <c r="A11" s="52"/>
      <c r="B11" s="17" t="s">
        <v>13</v>
      </c>
      <c r="C11" s="19" t="s">
        <v>24</v>
      </c>
      <c r="D11" s="19">
        <v>0</v>
      </c>
      <c r="E11" s="19">
        <v>23.29</v>
      </c>
      <c r="F11" s="20">
        <v>3</v>
      </c>
      <c r="G11" s="19" t="s">
        <v>24</v>
      </c>
      <c r="H11" s="19">
        <v>0</v>
      </c>
      <c r="I11" s="19">
        <v>15.79</v>
      </c>
      <c r="J11" s="21">
        <v>3</v>
      </c>
      <c r="K11" s="23" t="s">
        <v>165</v>
      </c>
      <c r="L11" s="19">
        <v>45.77</v>
      </c>
      <c r="M11" s="19">
        <v>82.37</v>
      </c>
      <c r="N11" s="20">
        <v>20</v>
      </c>
      <c r="O11" s="19" t="s">
        <v>24</v>
      </c>
      <c r="P11" s="19">
        <v>0.38</v>
      </c>
      <c r="Q11" s="19">
        <v>27.87</v>
      </c>
      <c r="R11" s="21">
        <v>4</v>
      </c>
      <c r="S11" s="19" t="s">
        <v>24</v>
      </c>
      <c r="T11" s="19">
        <v>0</v>
      </c>
      <c r="U11" s="19">
        <v>10.84</v>
      </c>
      <c r="V11" s="21">
        <v>1</v>
      </c>
      <c r="W11" s="21">
        <v>31</v>
      </c>
      <c r="X11" s="19" t="s">
        <v>24</v>
      </c>
      <c r="Y11" s="19">
        <v>2.73</v>
      </c>
      <c r="Z11" s="19">
        <v>19.79</v>
      </c>
      <c r="AA11" s="20">
        <v>7</v>
      </c>
      <c r="AB11" s="19" t="s">
        <v>24</v>
      </c>
      <c r="AC11" s="19">
        <v>1.59</v>
      </c>
      <c r="AD11" s="19">
        <v>9.9700000000000006</v>
      </c>
      <c r="AE11" s="21">
        <v>8</v>
      </c>
      <c r="AF11" s="19">
        <v>64.290000000000006</v>
      </c>
      <c r="AG11" s="19">
        <v>53.02</v>
      </c>
      <c r="AH11" s="19">
        <v>75.55</v>
      </c>
      <c r="AI11" s="20">
        <v>60</v>
      </c>
      <c r="AJ11" s="19" t="s">
        <v>24</v>
      </c>
      <c r="AK11" s="19">
        <v>2.4700000000000002</v>
      </c>
      <c r="AL11" s="19">
        <v>13.91</v>
      </c>
      <c r="AM11" s="21">
        <v>9</v>
      </c>
      <c r="AN11" s="19" t="s">
        <v>24</v>
      </c>
      <c r="AO11" s="19">
        <v>3.04</v>
      </c>
      <c r="AP11" s="19">
        <v>17.93</v>
      </c>
      <c r="AQ11" s="21">
        <v>9</v>
      </c>
      <c r="AR11" s="21">
        <v>93</v>
      </c>
    </row>
    <row r="12" spans="1:62" x14ac:dyDescent="0.2">
      <c r="A12" s="54" t="s">
        <v>14</v>
      </c>
      <c r="B12" s="25" t="s">
        <v>42</v>
      </c>
      <c r="C12" s="19" t="s">
        <v>24</v>
      </c>
      <c r="D12" s="19">
        <v>0.93</v>
      </c>
      <c r="E12" s="19">
        <v>25.15</v>
      </c>
      <c r="F12" s="20">
        <v>5</v>
      </c>
      <c r="G12" s="19" t="s">
        <v>24</v>
      </c>
      <c r="H12" s="19">
        <v>0</v>
      </c>
      <c r="I12" s="19">
        <v>19.25</v>
      </c>
      <c r="J12" s="21">
        <v>3</v>
      </c>
      <c r="K12" s="23" t="s">
        <v>166</v>
      </c>
      <c r="L12" s="19">
        <v>39.049999999999997</v>
      </c>
      <c r="M12" s="19">
        <v>76.92</v>
      </c>
      <c r="N12" s="20">
        <v>17</v>
      </c>
      <c r="O12" s="19" t="s">
        <v>24</v>
      </c>
      <c r="P12" s="19">
        <v>0</v>
      </c>
      <c r="Q12" s="19">
        <v>22.46</v>
      </c>
      <c r="R12" s="21">
        <v>3</v>
      </c>
      <c r="S12" s="19" t="s">
        <v>24</v>
      </c>
      <c r="T12" s="19">
        <v>0</v>
      </c>
      <c r="U12" s="19">
        <v>20.58</v>
      </c>
      <c r="V12" s="21">
        <v>3</v>
      </c>
      <c r="W12" s="21">
        <v>31</v>
      </c>
      <c r="X12" s="23" t="s">
        <v>183</v>
      </c>
      <c r="Y12" s="19">
        <v>9.0399999999999991</v>
      </c>
      <c r="Z12" s="19">
        <v>30.21</v>
      </c>
      <c r="AA12" s="20">
        <v>14</v>
      </c>
      <c r="AB12" s="19" t="s">
        <v>24</v>
      </c>
      <c r="AC12" s="19">
        <v>0</v>
      </c>
      <c r="AD12" s="19">
        <v>7.17</v>
      </c>
      <c r="AE12" s="21">
        <v>3</v>
      </c>
      <c r="AF12" s="19">
        <v>51.02</v>
      </c>
      <c r="AG12" s="19">
        <v>38.299999999999997</v>
      </c>
      <c r="AH12" s="19">
        <v>63.74</v>
      </c>
      <c r="AI12" s="20">
        <v>40</v>
      </c>
      <c r="AJ12" s="23" t="s">
        <v>189</v>
      </c>
      <c r="AK12" s="19">
        <v>5.68</v>
      </c>
      <c r="AL12" s="19">
        <v>22.22</v>
      </c>
      <c r="AM12" s="21">
        <v>12</v>
      </c>
      <c r="AN12" s="23" t="s">
        <v>192</v>
      </c>
      <c r="AO12" s="19">
        <v>4</v>
      </c>
      <c r="AP12" s="19">
        <v>20.22</v>
      </c>
      <c r="AQ12" s="21">
        <v>10</v>
      </c>
      <c r="AR12" s="21">
        <v>79</v>
      </c>
    </row>
    <row r="13" spans="1:62" x14ac:dyDescent="0.2">
      <c r="A13" s="52"/>
      <c r="B13" s="25" t="s">
        <v>43</v>
      </c>
      <c r="C13" s="19" t="s">
        <v>24</v>
      </c>
      <c r="D13" s="19">
        <v>0</v>
      </c>
      <c r="E13" s="19">
        <v>10.15</v>
      </c>
      <c r="F13" s="20">
        <v>2</v>
      </c>
      <c r="G13" s="19" t="s">
        <v>24</v>
      </c>
      <c r="H13" s="19">
        <v>0</v>
      </c>
      <c r="I13" s="19">
        <v>11.69</v>
      </c>
      <c r="J13" s="21">
        <v>4</v>
      </c>
      <c r="K13" s="19">
        <v>62.48</v>
      </c>
      <c r="L13" s="19">
        <v>50.35</v>
      </c>
      <c r="M13" s="19">
        <v>74.62</v>
      </c>
      <c r="N13" s="20">
        <v>43</v>
      </c>
      <c r="O13" s="23" t="s">
        <v>175</v>
      </c>
      <c r="P13" s="19">
        <v>11.64</v>
      </c>
      <c r="Q13" s="19">
        <v>31.65</v>
      </c>
      <c r="R13" s="21">
        <v>17</v>
      </c>
      <c r="S13" s="19" t="s">
        <v>24</v>
      </c>
      <c r="T13" s="19">
        <v>0.44</v>
      </c>
      <c r="U13" s="19">
        <v>11.6</v>
      </c>
      <c r="V13" s="21">
        <v>5</v>
      </c>
      <c r="W13" s="21">
        <v>71</v>
      </c>
      <c r="X13" s="23" t="s">
        <v>153</v>
      </c>
      <c r="Y13" s="19">
        <v>3.01</v>
      </c>
      <c r="Z13" s="19">
        <v>12.4</v>
      </c>
      <c r="AA13" s="20">
        <v>14</v>
      </c>
      <c r="AB13" s="23" t="s">
        <v>119</v>
      </c>
      <c r="AC13" s="19">
        <v>2.3199999999999998</v>
      </c>
      <c r="AD13" s="19">
        <v>8.0500000000000007</v>
      </c>
      <c r="AE13" s="21">
        <v>15</v>
      </c>
      <c r="AF13" s="19">
        <v>48.62</v>
      </c>
      <c r="AG13" s="19">
        <v>40.78</v>
      </c>
      <c r="AH13" s="19">
        <v>56.46</v>
      </c>
      <c r="AI13" s="20">
        <v>108</v>
      </c>
      <c r="AJ13" s="19">
        <v>30.11</v>
      </c>
      <c r="AK13" s="19">
        <v>22.89</v>
      </c>
      <c r="AL13" s="19">
        <v>37.340000000000003</v>
      </c>
      <c r="AM13" s="21">
        <v>71</v>
      </c>
      <c r="AN13" s="23" t="s">
        <v>154</v>
      </c>
      <c r="AO13" s="19">
        <v>4.03</v>
      </c>
      <c r="AP13" s="19">
        <v>12.73</v>
      </c>
      <c r="AQ13" s="21">
        <v>18</v>
      </c>
      <c r="AR13" s="21">
        <v>226</v>
      </c>
    </row>
    <row r="14" spans="1:62" x14ac:dyDescent="0.2">
      <c r="A14" s="52"/>
      <c r="B14" s="17" t="s">
        <v>15</v>
      </c>
      <c r="C14" s="19" t="s">
        <v>24</v>
      </c>
      <c r="D14" s="19">
        <v>0</v>
      </c>
      <c r="E14" s="19">
        <v>5.41</v>
      </c>
      <c r="F14" s="20">
        <v>1</v>
      </c>
      <c r="G14" s="19" t="s">
        <v>24</v>
      </c>
      <c r="H14" s="19">
        <v>0.84</v>
      </c>
      <c r="I14" s="19">
        <v>24.16</v>
      </c>
      <c r="J14" s="21">
        <v>4</v>
      </c>
      <c r="K14" s="23" t="s">
        <v>167</v>
      </c>
      <c r="L14" s="19">
        <v>16.739999999999998</v>
      </c>
      <c r="M14" s="19">
        <v>48.46</v>
      </c>
      <c r="N14" s="20">
        <v>13</v>
      </c>
      <c r="O14" s="23" t="s">
        <v>176</v>
      </c>
      <c r="P14" s="19">
        <v>26.24</v>
      </c>
      <c r="Q14" s="19">
        <v>61.57</v>
      </c>
      <c r="R14" s="21">
        <v>14</v>
      </c>
      <c r="S14" s="19" t="s">
        <v>24</v>
      </c>
      <c r="T14" s="19">
        <v>0.08</v>
      </c>
      <c r="U14" s="19">
        <v>18.260000000000002</v>
      </c>
      <c r="V14" s="21">
        <v>4</v>
      </c>
      <c r="W14" s="21">
        <v>36</v>
      </c>
      <c r="X14" s="19" t="s">
        <v>24</v>
      </c>
      <c r="Y14" s="19">
        <v>0</v>
      </c>
      <c r="Z14" s="19">
        <v>8.81</v>
      </c>
      <c r="AA14" s="20">
        <v>2</v>
      </c>
      <c r="AB14" s="23" t="s">
        <v>156</v>
      </c>
      <c r="AC14" s="19">
        <v>5.88</v>
      </c>
      <c r="AD14" s="19">
        <v>18.82</v>
      </c>
      <c r="AE14" s="21">
        <v>14</v>
      </c>
      <c r="AF14" s="19">
        <v>37.21</v>
      </c>
      <c r="AG14" s="19">
        <v>27.3</v>
      </c>
      <c r="AH14" s="19">
        <v>47.11</v>
      </c>
      <c r="AI14" s="20">
        <v>47</v>
      </c>
      <c r="AJ14" s="19">
        <v>38.130000000000003</v>
      </c>
      <c r="AK14" s="19">
        <v>28.15</v>
      </c>
      <c r="AL14" s="19">
        <v>48.11</v>
      </c>
      <c r="AM14" s="21">
        <v>47</v>
      </c>
      <c r="AN14" s="19" t="s">
        <v>24</v>
      </c>
      <c r="AO14" s="19">
        <v>2.82</v>
      </c>
      <c r="AP14" s="19">
        <v>15.22</v>
      </c>
      <c r="AQ14" s="21">
        <v>9</v>
      </c>
      <c r="AR14" s="21">
        <v>119</v>
      </c>
    </row>
    <row r="15" spans="1:62" ht="13.5" customHeight="1" x14ac:dyDescent="0.2">
      <c r="A15" s="54" t="s">
        <v>16</v>
      </c>
      <c r="B15" s="25" t="s">
        <v>47</v>
      </c>
      <c r="C15" s="19" t="s">
        <v>24</v>
      </c>
      <c r="D15" s="19">
        <v>1.45</v>
      </c>
      <c r="E15" s="19">
        <v>13.58</v>
      </c>
      <c r="F15" s="20">
        <v>7</v>
      </c>
      <c r="G15" s="19" t="s">
        <v>24</v>
      </c>
      <c r="H15" s="19">
        <v>1.52</v>
      </c>
      <c r="I15" s="19">
        <v>11.21</v>
      </c>
      <c r="J15" s="21">
        <v>7</v>
      </c>
      <c r="K15" s="19">
        <v>56.15</v>
      </c>
      <c r="L15" s="19">
        <v>45.59</v>
      </c>
      <c r="M15" s="19">
        <v>66.72</v>
      </c>
      <c r="N15" s="20">
        <v>52</v>
      </c>
      <c r="O15" s="23" t="s">
        <v>177</v>
      </c>
      <c r="P15" s="19">
        <v>13.69</v>
      </c>
      <c r="Q15" s="19">
        <v>30.7</v>
      </c>
      <c r="R15" s="21">
        <v>24</v>
      </c>
      <c r="S15" s="19" t="s">
        <v>24</v>
      </c>
      <c r="T15" s="19">
        <v>2.2400000000000002</v>
      </c>
      <c r="U15" s="19">
        <v>13.29</v>
      </c>
      <c r="V15" s="21">
        <v>8</v>
      </c>
      <c r="W15" s="21">
        <v>98</v>
      </c>
      <c r="X15" s="23" t="s">
        <v>115</v>
      </c>
      <c r="Y15" s="19">
        <v>4.8099999999999996</v>
      </c>
      <c r="Z15" s="19">
        <v>13.1</v>
      </c>
      <c r="AA15" s="20">
        <v>25</v>
      </c>
      <c r="AB15" s="23" t="s">
        <v>186</v>
      </c>
      <c r="AC15" s="19">
        <v>3.64</v>
      </c>
      <c r="AD15" s="19">
        <v>9.0299999999999994</v>
      </c>
      <c r="AE15" s="21">
        <v>25</v>
      </c>
      <c r="AF15" s="19">
        <v>45.66</v>
      </c>
      <c r="AG15" s="19">
        <v>39.369999999999997</v>
      </c>
      <c r="AH15" s="19">
        <v>51.95</v>
      </c>
      <c r="AI15" s="20">
        <v>155</v>
      </c>
      <c r="AJ15" s="19">
        <v>30.18</v>
      </c>
      <c r="AK15" s="19">
        <v>24.41</v>
      </c>
      <c r="AL15" s="19">
        <v>35.96</v>
      </c>
      <c r="AM15" s="21">
        <v>108</v>
      </c>
      <c r="AN15" s="23" t="s">
        <v>191</v>
      </c>
      <c r="AO15" s="19">
        <v>5.33</v>
      </c>
      <c r="AP15" s="19">
        <v>12.41</v>
      </c>
      <c r="AQ15" s="21">
        <v>29</v>
      </c>
      <c r="AR15" s="21">
        <v>342</v>
      </c>
    </row>
    <row r="16" spans="1:62" x14ac:dyDescent="0.2">
      <c r="A16" s="52"/>
      <c r="B16" s="25" t="s">
        <v>46</v>
      </c>
      <c r="C16" s="19" t="s">
        <v>24</v>
      </c>
      <c r="D16" s="19">
        <v>0</v>
      </c>
      <c r="E16" s="19">
        <v>5.96</v>
      </c>
      <c r="F16" s="20">
        <v>1</v>
      </c>
      <c r="G16" s="19" t="s">
        <v>24</v>
      </c>
      <c r="H16" s="19">
        <v>0.77</v>
      </c>
      <c r="I16" s="19">
        <v>22.57</v>
      </c>
      <c r="J16" s="21">
        <v>4</v>
      </c>
      <c r="K16" s="23" t="s">
        <v>168</v>
      </c>
      <c r="L16" s="19">
        <v>32.22</v>
      </c>
      <c r="M16" s="19">
        <v>65.08</v>
      </c>
      <c r="N16" s="20">
        <v>21</v>
      </c>
      <c r="O16" s="23" t="s">
        <v>178</v>
      </c>
      <c r="P16" s="19">
        <v>14.32</v>
      </c>
      <c r="Q16" s="19">
        <v>45.92</v>
      </c>
      <c r="R16" s="21">
        <v>10</v>
      </c>
      <c r="S16" s="19" t="s">
        <v>24</v>
      </c>
      <c r="T16" s="19">
        <v>0</v>
      </c>
      <c r="U16" s="19">
        <v>15.2</v>
      </c>
      <c r="V16" s="21">
        <v>4</v>
      </c>
      <c r="W16" s="21">
        <v>40</v>
      </c>
      <c r="X16" s="19" t="s">
        <v>24</v>
      </c>
      <c r="Y16" s="19">
        <v>0</v>
      </c>
      <c r="Z16" s="19">
        <v>9.7899999999999991</v>
      </c>
      <c r="AA16" s="20">
        <v>4</v>
      </c>
      <c r="AB16" s="19" t="s">
        <v>24</v>
      </c>
      <c r="AC16" s="19">
        <v>2.71</v>
      </c>
      <c r="AD16" s="19">
        <v>17.079999999999998</v>
      </c>
      <c r="AE16" s="21">
        <v>7</v>
      </c>
      <c r="AF16" s="19">
        <v>46.28</v>
      </c>
      <c r="AG16" s="19">
        <v>34.01</v>
      </c>
      <c r="AH16" s="19">
        <v>58.54</v>
      </c>
      <c r="AI16" s="20">
        <v>40</v>
      </c>
      <c r="AJ16" s="19">
        <v>28.19</v>
      </c>
      <c r="AK16" s="19">
        <v>16.97</v>
      </c>
      <c r="AL16" s="19">
        <v>39.4</v>
      </c>
      <c r="AM16" s="21">
        <v>22</v>
      </c>
      <c r="AN16" s="19" t="s">
        <v>24</v>
      </c>
      <c r="AO16" s="19">
        <v>2.4900000000000002</v>
      </c>
      <c r="AP16" s="19">
        <v>19.12</v>
      </c>
      <c r="AQ16" s="21">
        <v>8</v>
      </c>
      <c r="AR16" s="21">
        <v>81</v>
      </c>
    </row>
    <row r="17" spans="1:44" x14ac:dyDescent="0.2">
      <c r="A17" s="54" t="s">
        <v>17</v>
      </c>
      <c r="B17" s="17" t="s">
        <v>18</v>
      </c>
      <c r="C17" s="19" t="s">
        <v>24</v>
      </c>
      <c r="D17" s="19">
        <v>1.0900000000000001</v>
      </c>
      <c r="E17" s="19">
        <v>11.85</v>
      </c>
      <c r="F17" s="20">
        <v>6</v>
      </c>
      <c r="G17" s="19" t="s">
        <v>24</v>
      </c>
      <c r="H17" s="19">
        <v>2.27</v>
      </c>
      <c r="I17" s="19">
        <v>12.99</v>
      </c>
      <c r="J17" s="21">
        <v>8</v>
      </c>
      <c r="K17" s="19">
        <v>54.56</v>
      </c>
      <c r="L17" s="19">
        <v>44.24</v>
      </c>
      <c r="M17" s="19">
        <v>64.87</v>
      </c>
      <c r="N17" s="20">
        <v>54</v>
      </c>
      <c r="O17" s="23" t="s">
        <v>179</v>
      </c>
      <c r="P17" s="19">
        <v>15.28</v>
      </c>
      <c r="Q17" s="19">
        <v>33.11</v>
      </c>
      <c r="R17" s="21">
        <v>25</v>
      </c>
      <c r="S17" s="19" t="s">
        <v>24</v>
      </c>
      <c r="T17" s="19">
        <v>2.4</v>
      </c>
      <c r="U17" s="19">
        <v>11.89</v>
      </c>
      <c r="V17" s="21">
        <v>9</v>
      </c>
      <c r="W17" s="21">
        <v>102</v>
      </c>
      <c r="X17" s="23" t="s">
        <v>184</v>
      </c>
      <c r="Y17" s="19">
        <v>4.53</v>
      </c>
      <c r="Z17" s="19">
        <v>12.87</v>
      </c>
      <c r="AA17" s="20">
        <v>22</v>
      </c>
      <c r="AB17" s="23" t="s">
        <v>157</v>
      </c>
      <c r="AC17" s="19">
        <v>3.56</v>
      </c>
      <c r="AD17" s="19">
        <v>9.33</v>
      </c>
      <c r="AE17" s="21">
        <v>21</v>
      </c>
      <c r="AF17" s="19">
        <v>44.3</v>
      </c>
      <c r="AG17" s="19">
        <v>37.83</v>
      </c>
      <c r="AH17" s="19">
        <v>50.77</v>
      </c>
      <c r="AI17" s="20">
        <v>135</v>
      </c>
      <c r="AJ17" s="19">
        <v>31.47</v>
      </c>
      <c r="AK17" s="19">
        <v>25.4</v>
      </c>
      <c r="AL17" s="19">
        <v>37.549999999999997</v>
      </c>
      <c r="AM17" s="21">
        <v>96</v>
      </c>
      <c r="AN17" s="23" t="s">
        <v>133</v>
      </c>
      <c r="AO17" s="19">
        <v>5.24</v>
      </c>
      <c r="AP17" s="19">
        <v>12.91</v>
      </c>
      <c r="AQ17" s="21">
        <v>26</v>
      </c>
      <c r="AR17" s="21">
        <v>300</v>
      </c>
    </row>
    <row r="18" spans="1:44" x14ac:dyDescent="0.2">
      <c r="A18" s="52"/>
      <c r="B18" s="17" t="s">
        <v>19</v>
      </c>
      <c r="C18" s="19" t="s">
        <v>24</v>
      </c>
      <c r="D18" s="19">
        <v>0</v>
      </c>
      <c r="E18" s="19">
        <v>6.81</v>
      </c>
      <c r="F18" s="20">
        <v>2</v>
      </c>
      <c r="G18" s="19" t="s">
        <v>24</v>
      </c>
      <c r="H18" s="19">
        <v>0</v>
      </c>
      <c r="I18" s="19">
        <v>21.92</v>
      </c>
      <c r="J18" s="21">
        <v>3</v>
      </c>
      <c r="K18" s="23" t="s">
        <v>169</v>
      </c>
      <c r="L18" s="19">
        <v>31.9</v>
      </c>
      <c r="M18" s="19">
        <v>68.709999999999994</v>
      </c>
      <c r="N18" s="20">
        <v>19</v>
      </c>
      <c r="O18" s="19" t="s">
        <v>24</v>
      </c>
      <c r="P18" s="19">
        <v>10.49</v>
      </c>
      <c r="Q18" s="19">
        <v>44.25</v>
      </c>
      <c r="R18" s="21">
        <v>9</v>
      </c>
      <c r="S18" s="19" t="s">
        <v>24</v>
      </c>
      <c r="T18" s="19">
        <v>0</v>
      </c>
      <c r="U18" s="19">
        <v>20.49</v>
      </c>
      <c r="V18" s="21">
        <v>3</v>
      </c>
      <c r="W18" s="21">
        <v>36</v>
      </c>
      <c r="X18" s="19" t="s">
        <v>24</v>
      </c>
      <c r="Y18" s="19">
        <v>1.24</v>
      </c>
      <c r="Z18" s="19">
        <v>13.87</v>
      </c>
      <c r="AA18" s="20">
        <v>8</v>
      </c>
      <c r="AB18" s="23" t="s">
        <v>116</v>
      </c>
      <c r="AC18" s="19">
        <v>3.2</v>
      </c>
      <c r="AD18" s="19">
        <v>14.4</v>
      </c>
      <c r="AE18" s="21">
        <v>11</v>
      </c>
      <c r="AF18" s="19">
        <v>50.23</v>
      </c>
      <c r="AG18" s="19">
        <v>39.36</v>
      </c>
      <c r="AH18" s="19">
        <v>61.09</v>
      </c>
      <c r="AI18" s="20">
        <v>60</v>
      </c>
      <c r="AJ18" s="19">
        <v>23.78</v>
      </c>
      <c r="AK18" s="19">
        <v>14.92</v>
      </c>
      <c r="AL18" s="19">
        <v>32.65</v>
      </c>
      <c r="AM18" s="21">
        <v>34</v>
      </c>
      <c r="AN18" s="23" t="s">
        <v>150</v>
      </c>
      <c r="AO18" s="19">
        <v>3.58</v>
      </c>
      <c r="AP18" s="19">
        <v>15.69</v>
      </c>
      <c r="AQ18" s="21">
        <v>11</v>
      </c>
      <c r="AR18" s="21">
        <v>124</v>
      </c>
    </row>
    <row r="19" spans="1:44" ht="12.75" customHeight="1" x14ac:dyDescent="0.2">
      <c r="A19" s="54" t="s">
        <v>20</v>
      </c>
      <c r="B19" s="25" t="s">
        <v>45</v>
      </c>
      <c r="C19" s="19" t="s">
        <v>24</v>
      </c>
      <c r="D19" s="19">
        <v>0</v>
      </c>
      <c r="E19" s="19">
        <v>11.24</v>
      </c>
      <c r="F19" s="20">
        <v>1</v>
      </c>
      <c r="G19" s="19" t="s">
        <v>24</v>
      </c>
      <c r="H19" s="19">
        <v>0.32</v>
      </c>
      <c r="I19" s="19">
        <v>20.78</v>
      </c>
      <c r="J19" s="21">
        <v>4</v>
      </c>
      <c r="K19" s="23" t="s">
        <v>170</v>
      </c>
      <c r="L19" s="19">
        <v>49.39</v>
      </c>
      <c r="M19" s="19">
        <v>80.56</v>
      </c>
      <c r="N19" s="20">
        <v>27</v>
      </c>
      <c r="O19" s="19" t="s">
        <v>24</v>
      </c>
      <c r="P19" s="19">
        <v>1.85</v>
      </c>
      <c r="Q19" s="19">
        <v>22.96</v>
      </c>
      <c r="R19" s="21">
        <v>6</v>
      </c>
      <c r="S19" s="19" t="s">
        <v>24</v>
      </c>
      <c r="T19" s="19">
        <v>0.14000000000000001</v>
      </c>
      <c r="U19" s="19">
        <v>16.29</v>
      </c>
      <c r="V19" s="21">
        <v>4</v>
      </c>
      <c r="W19" s="21">
        <v>42</v>
      </c>
      <c r="X19" s="19" t="s">
        <v>24</v>
      </c>
      <c r="Y19" s="19">
        <v>0</v>
      </c>
      <c r="Z19" s="19">
        <v>10.92</v>
      </c>
      <c r="AA19" s="20">
        <v>4</v>
      </c>
      <c r="AB19" s="23" t="s">
        <v>158</v>
      </c>
      <c r="AC19" s="19">
        <v>3.64</v>
      </c>
      <c r="AD19" s="19">
        <v>13.5</v>
      </c>
      <c r="AE19" s="21">
        <v>13</v>
      </c>
      <c r="AF19" s="19">
        <v>56.15</v>
      </c>
      <c r="AG19" s="19">
        <v>46.36</v>
      </c>
      <c r="AH19" s="19">
        <v>65.94</v>
      </c>
      <c r="AI19" s="20">
        <v>73</v>
      </c>
      <c r="AJ19" s="19">
        <v>22.55</v>
      </c>
      <c r="AK19" s="19">
        <v>14.24</v>
      </c>
      <c r="AL19" s="19">
        <v>30.86</v>
      </c>
      <c r="AM19" s="21">
        <v>32</v>
      </c>
      <c r="AN19" s="23" t="s">
        <v>103</v>
      </c>
      <c r="AO19" s="19">
        <v>2.46</v>
      </c>
      <c r="AP19" s="19">
        <v>12.24</v>
      </c>
      <c r="AQ19" s="21">
        <v>11</v>
      </c>
      <c r="AR19" s="21">
        <v>133</v>
      </c>
    </row>
    <row r="20" spans="1:44" x14ac:dyDescent="0.2">
      <c r="A20" s="52"/>
      <c r="B20" s="25" t="s">
        <v>44</v>
      </c>
      <c r="C20" s="19" t="s">
        <v>24</v>
      </c>
      <c r="D20" s="19">
        <v>0</v>
      </c>
      <c r="E20" s="19">
        <v>10.17</v>
      </c>
      <c r="F20" s="20">
        <v>4</v>
      </c>
      <c r="G20" s="19" t="s">
        <v>24</v>
      </c>
      <c r="H20" s="19">
        <v>2.08</v>
      </c>
      <c r="I20" s="19">
        <v>14.39</v>
      </c>
      <c r="J20" s="21">
        <v>7</v>
      </c>
      <c r="K20" s="19">
        <v>47.72</v>
      </c>
      <c r="L20" s="19">
        <v>36.14</v>
      </c>
      <c r="M20" s="19">
        <v>59.29</v>
      </c>
      <c r="N20" s="20">
        <v>39</v>
      </c>
      <c r="O20" s="23" t="s">
        <v>180</v>
      </c>
      <c r="P20" s="19">
        <v>19.46</v>
      </c>
      <c r="Q20" s="19">
        <v>41.12</v>
      </c>
      <c r="R20" s="21">
        <v>24</v>
      </c>
      <c r="S20" s="19" t="s">
        <v>24</v>
      </c>
      <c r="T20" s="19">
        <v>2.5</v>
      </c>
      <c r="U20" s="19">
        <v>15.13</v>
      </c>
      <c r="V20" s="21">
        <v>8</v>
      </c>
      <c r="W20" s="21">
        <v>82</v>
      </c>
      <c r="X20" s="23" t="s">
        <v>115</v>
      </c>
      <c r="Y20" s="19">
        <v>4.3899999999999997</v>
      </c>
      <c r="Z20" s="19">
        <v>13.6</v>
      </c>
      <c r="AA20" s="20">
        <v>20</v>
      </c>
      <c r="AB20" s="23" t="s">
        <v>187</v>
      </c>
      <c r="AC20" s="19">
        <v>3.49</v>
      </c>
      <c r="AD20" s="19">
        <v>9.77</v>
      </c>
      <c r="AE20" s="21">
        <v>19</v>
      </c>
      <c r="AF20" s="19">
        <v>39.86</v>
      </c>
      <c r="AG20" s="19">
        <v>32.92</v>
      </c>
      <c r="AH20" s="19">
        <v>46.79</v>
      </c>
      <c r="AI20" s="20">
        <v>113</v>
      </c>
      <c r="AJ20" s="19">
        <v>33.24</v>
      </c>
      <c r="AK20" s="19">
        <v>26.53</v>
      </c>
      <c r="AL20" s="19">
        <v>39.950000000000003</v>
      </c>
      <c r="AM20" s="21">
        <v>89</v>
      </c>
      <c r="AN20" s="23" t="s">
        <v>148</v>
      </c>
      <c r="AO20" s="19">
        <v>6.6</v>
      </c>
      <c r="AP20" s="19">
        <v>15.97</v>
      </c>
      <c r="AQ20" s="21">
        <v>26</v>
      </c>
      <c r="AR20" s="21">
        <v>267</v>
      </c>
    </row>
    <row r="21" spans="1:44" x14ac:dyDescent="0.2">
      <c r="A21" s="55" t="s">
        <v>21</v>
      </c>
      <c r="B21" s="17" t="s">
        <v>22</v>
      </c>
      <c r="C21" s="19" t="s">
        <v>24</v>
      </c>
      <c r="D21" s="19">
        <v>0</v>
      </c>
      <c r="E21" s="19">
        <v>11.48</v>
      </c>
      <c r="F21" s="20">
        <v>2</v>
      </c>
      <c r="G21" s="19" t="s">
        <v>24</v>
      </c>
      <c r="H21" s="19" t="s">
        <v>24</v>
      </c>
      <c r="I21" s="19" t="s">
        <v>24</v>
      </c>
      <c r="J21" s="21" t="s">
        <v>24</v>
      </c>
      <c r="K21" s="19">
        <v>71.239999999999995</v>
      </c>
      <c r="L21" s="19">
        <v>57.98</v>
      </c>
      <c r="M21" s="19">
        <v>84.49</v>
      </c>
      <c r="N21" s="20">
        <v>33</v>
      </c>
      <c r="O21" s="19" t="s">
        <v>24</v>
      </c>
      <c r="P21" s="19">
        <v>6.4</v>
      </c>
      <c r="Q21" s="19">
        <v>28.13</v>
      </c>
      <c r="R21" s="21">
        <v>9</v>
      </c>
      <c r="S21" s="19" t="s">
        <v>24</v>
      </c>
      <c r="T21" s="19">
        <v>0.11</v>
      </c>
      <c r="U21" s="19">
        <v>13.71</v>
      </c>
      <c r="V21" s="21">
        <v>4</v>
      </c>
      <c r="W21" s="21">
        <v>48</v>
      </c>
      <c r="X21" s="19" t="s">
        <v>24</v>
      </c>
      <c r="Y21" s="19">
        <v>1.57</v>
      </c>
      <c r="Z21" s="19">
        <v>13.58</v>
      </c>
      <c r="AA21" s="20">
        <v>7</v>
      </c>
      <c r="AB21" s="19" t="s">
        <v>24</v>
      </c>
      <c r="AC21" s="19">
        <v>1.08</v>
      </c>
      <c r="AD21" s="19">
        <v>7.98</v>
      </c>
      <c r="AE21" s="21">
        <v>7</v>
      </c>
      <c r="AF21" s="19">
        <v>53.92</v>
      </c>
      <c r="AG21" s="19">
        <v>44.46</v>
      </c>
      <c r="AH21" s="19">
        <v>63.37</v>
      </c>
      <c r="AI21" s="20">
        <v>72</v>
      </c>
      <c r="AJ21" s="19">
        <v>26.1</v>
      </c>
      <c r="AK21" s="19">
        <v>18.260000000000002</v>
      </c>
      <c r="AL21" s="19">
        <v>33.94</v>
      </c>
      <c r="AM21" s="21">
        <v>42</v>
      </c>
      <c r="AN21" s="23" t="s">
        <v>104</v>
      </c>
      <c r="AO21" s="19">
        <v>2.7</v>
      </c>
      <c r="AP21" s="19">
        <v>13.05</v>
      </c>
      <c r="AQ21" s="21">
        <v>12</v>
      </c>
      <c r="AR21" s="21">
        <v>140</v>
      </c>
    </row>
    <row r="22" spans="1:44" x14ac:dyDescent="0.2">
      <c r="A22" s="52"/>
      <c r="B22" s="17" t="s">
        <v>23</v>
      </c>
      <c r="C22" s="19" t="s">
        <v>24</v>
      </c>
      <c r="D22" s="19">
        <v>1.07</v>
      </c>
      <c r="E22" s="19">
        <v>12.88</v>
      </c>
      <c r="F22" s="20">
        <v>6</v>
      </c>
      <c r="G22" s="23" t="s">
        <v>163</v>
      </c>
      <c r="H22" s="19">
        <v>4.37</v>
      </c>
      <c r="I22" s="19">
        <v>20.65</v>
      </c>
      <c r="J22" s="21">
        <v>9</v>
      </c>
      <c r="K22" s="19">
        <v>40.94</v>
      </c>
      <c r="L22" s="19">
        <v>29.64</v>
      </c>
      <c r="M22" s="19">
        <v>52.24</v>
      </c>
      <c r="N22" s="20">
        <v>37</v>
      </c>
      <c r="O22" s="23" t="s">
        <v>181</v>
      </c>
      <c r="P22" s="19">
        <v>20.09</v>
      </c>
      <c r="Q22" s="19">
        <v>42.62</v>
      </c>
      <c r="R22" s="21">
        <v>24</v>
      </c>
      <c r="S22" s="19" t="s">
        <v>24</v>
      </c>
      <c r="T22" s="19">
        <v>1.87</v>
      </c>
      <c r="U22" s="19">
        <v>14.56</v>
      </c>
      <c r="V22" s="21">
        <v>7</v>
      </c>
      <c r="W22" s="21">
        <v>83</v>
      </c>
      <c r="X22" s="23" t="s">
        <v>182</v>
      </c>
      <c r="Y22" s="19">
        <v>4.63</v>
      </c>
      <c r="Z22" s="19">
        <v>13.68</v>
      </c>
      <c r="AA22" s="20">
        <v>22</v>
      </c>
      <c r="AB22" s="23" t="s">
        <v>188</v>
      </c>
      <c r="AC22" s="19">
        <v>4.55</v>
      </c>
      <c r="AD22" s="19">
        <v>11.67</v>
      </c>
      <c r="AE22" s="21">
        <v>23</v>
      </c>
      <c r="AF22" s="19">
        <v>40.630000000000003</v>
      </c>
      <c r="AG22" s="19">
        <v>33.71</v>
      </c>
      <c r="AH22" s="19">
        <v>47.55</v>
      </c>
      <c r="AI22" s="20">
        <v>118</v>
      </c>
      <c r="AJ22" s="19">
        <v>31.91</v>
      </c>
      <c r="AK22" s="19">
        <v>25.07</v>
      </c>
      <c r="AL22" s="19">
        <v>38.74</v>
      </c>
      <c r="AM22" s="21">
        <v>84</v>
      </c>
      <c r="AN22" s="23" t="s">
        <v>193</v>
      </c>
      <c r="AO22" s="19">
        <v>5.84</v>
      </c>
      <c r="AP22" s="19">
        <v>14.56</v>
      </c>
      <c r="AQ22" s="21">
        <v>24</v>
      </c>
      <c r="AR22" s="21">
        <v>271</v>
      </c>
    </row>
    <row r="23" spans="1:44" x14ac:dyDescent="0.2">
      <c r="A23" s="1" t="s">
        <v>75</v>
      </c>
      <c r="T23" s="7"/>
      <c r="AR23" s="7" t="s">
        <v>244</v>
      </c>
    </row>
    <row r="24" spans="1:44" x14ac:dyDescent="0.2">
      <c r="A24" s="1" t="s">
        <v>236</v>
      </c>
    </row>
    <row r="26" spans="1:44" x14ac:dyDescent="0.2">
      <c r="A26" s="44" t="s">
        <v>0</v>
      </c>
      <c r="B26" s="45"/>
      <c r="C26" s="42">
        <v>2017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3"/>
    </row>
    <row r="27" spans="1:44" x14ac:dyDescent="0.2">
      <c r="A27" s="46"/>
      <c r="B27" s="47"/>
      <c r="C27" s="41" t="s">
        <v>56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38"/>
    </row>
    <row r="28" spans="1:44" x14ac:dyDescent="0.2">
      <c r="A28" s="46"/>
      <c r="B28" s="47"/>
      <c r="C28" s="61" t="s">
        <v>33</v>
      </c>
      <c r="D28" s="41"/>
      <c r="E28" s="41"/>
      <c r="F28" s="41"/>
      <c r="G28" s="61" t="s">
        <v>34</v>
      </c>
      <c r="H28" s="41"/>
      <c r="I28" s="41"/>
      <c r="J28" s="41"/>
      <c r="K28" s="61" t="s">
        <v>35</v>
      </c>
      <c r="L28" s="41"/>
      <c r="M28" s="41"/>
      <c r="N28" s="41"/>
      <c r="O28" s="61" t="s">
        <v>36</v>
      </c>
      <c r="P28" s="41"/>
      <c r="Q28" s="41"/>
      <c r="R28" s="41"/>
      <c r="S28" s="61" t="s">
        <v>37</v>
      </c>
      <c r="T28" s="41"/>
      <c r="U28" s="41"/>
      <c r="V28" s="41"/>
      <c r="W28" s="38" t="s">
        <v>4</v>
      </c>
    </row>
    <row r="29" spans="1:44" s="10" customFormat="1" ht="22.5" x14ac:dyDescent="0.2">
      <c r="A29" s="48"/>
      <c r="B29" s="49"/>
      <c r="C29" s="11" t="s">
        <v>6</v>
      </c>
      <c r="D29" s="40" t="s">
        <v>48</v>
      </c>
      <c r="E29" s="40"/>
      <c r="F29" s="11" t="s">
        <v>55</v>
      </c>
      <c r="G29" s="11" t="s">
        <v>6</v>
      </c>
      <c r="H29" s="40" t="s">
        <v>48</v>
      </c>
      <c r="I29" s="40"/>
      <c r="J29" s="11" t="s">
        <v>55</v>
      </c>
      <c r="K29" s="11" t="s">
        <v>6</v>
      </c>
      <c r="L29" s="40" t="s">
        <v>48</v>
      </c>
      <c r="M29" s="40"/>
      <c r="N29" s="11" t="s">
        <v>55</v>
      </c>
      <c r="O29" s="11" t="s">
        <v>6</v>
      </c>
      <c r="P29" s="40" t="s">
        <v>48</v>
      </c>
      <c r="Q29" s="40"/>
      <c r="R29" s="11" t="s">
        <v>55</v>
      </c>
      <c r="S29" s="11" t="s">
        <v>6</v>
      </c>
      <c r="T29" s="40" t="s">
        <v>48</v>
      </c>
      <c r="U29" s="40"/>
      <c r="V29" s="11" t="s">
        <v>55</v>
      </c>
      <c r="W29" s="39"/>
    </row>
    <row r="30" spans="1:44" s="10" customFormat="1" x14ac:dyDescent="0.2">
      <c r="A30" s="36"/>
      <c r="B30" s="26" t="s">
        <v>240</v>
      </c>
      <c r="C30" s="14">
        <v>8.44</v>
      </c>
      <c r="D30" s="14">
        <v>4.91</v>
      </c>
      <c r="E30" s="14">
        <v>11.97</v>
      </c>
      <c r="F30" s="15">
        <v>30</v>
      </c>
      <c r="G30" s="14">
        <v>6.98</v>
      </c>
      <c r="H30" s="14">
        <v>4.41</v>
      </c>
      <c r="I30" s="14">
        <v>9.5500000000000007</v>
      </c>
      <c r="J30" s="16">
        <v>32</v>
      </c>
      <c r="K30" s="14">
        <v>45.65</v>
      </c>
      <c r="L30" s="14">
        <v>40.06</v>
      </c>
      <c r="M30" s="14">
        <v>51.24</v>
      </c>
      <c r="N30" s="15">
        <v>195</v>
      </c>
      <c r="O30" s="14">
        <v>29.72</v>
      </c>
      <c r="P30" s="14">
        <v>24.6</v>
      </c>
      <c r="Q30" s="14">
        <v>34.85</v>
      </c>
      <c r="R30" s="16">
        <v>130</v>
      </c>
      <c r="S30" s="14">
        <v>9.2100000000000009</v>
      </c>
      <c r="T30" s="14">
        <v>5.94</v>
      </c>
      <c r="U30" s="14">
        <v>12.47</v>
      </c>
      <c r="V30" s="16">
        <v>37</v>
      </c>
      <c r="W30" s="16">
        <f>R30+V30+N30+J30+F30</f>
        <v>424</v>
      </c>
    </row>
    <row r="31" spans="1:44" s="10" customFormat="1" x14ac:dyDescent="0.2">
      <c r="A31" s="52"/>
      <c r="B31" s="27" t="s">
        <v>241</v>
      </c>
      <c r="C31" s="23" t="s">
        <v>182</v>
      </c>
      <c r="D31" s="19">
        <v>4.79</v>
      </c>
      <c r="E31" s="19">
        <v>13.69</v>
      </c>
      <c r="F31" s="20">
        <v>22</v>
      </c>
      <c r="G31" s="23" t="s">
        <v>194</v>
      </c>
      <c r="H31" s="19">
        <v>3.71</v>
      </c>
      <c r="I31" s="19">
        <v>9.69</v>
      </c>
      <c r="J31" s="21">
        <v>22</v>
      </c>
      <c r="K31" s="19">
        <v>42.69</v>
      </c>
      <c r="L31" s="19">
        <v>35.94</v>
      </c>
      <c r="M31" s="19">
        <v>49.44</v>
      </c>
      <c r="N31" s="20">
        <v>126</v>
      </c>
      <c r="O31" s="19">
        <v>31.87</v>
      </c>
      <c r="P31" s="19">
        <v>25.55</v>
      </c>
      <c r="Q31" s="19">
        <v>38.18</v>
      </c>
      <c r="R31" s="21">
        <v>99</v>
      </c>
      <c r="S31" s="23" t="s">
        <v>113</v>
      </c>
      <c r="T31" s="19">
        <v>5.45</v>
      </c>
      <c r="U31" s="19">
        <v>13.56</v>
      </c>
      <c r="V31" s="21">
        <v>25</v>
      </c>
      <c r="W31" s="21">
        <f t="shared" ref="W31:W38" si="0">R31+V31+N31+J31+F31</f>
        <v>294</v>
      </c>
    </row>
    <row r="32" spans="1:44" s="10" customFormat="1" x14ac:dyDescent="0.2">
      <c r="A32" s="52"/>
      <c r="B32" s="27" t="s">
        <v>242</v>
      </c>
      <c r="C32" s="19" t="s">
        <v>24</v>
      </c>
      <c r="D32" s="19">
        <v>0.66</v>
      </c>
      <c r="E32" s="19">
        <v>10.52</v>
      </c>
      <c r="F32" s="20">
        <v>6</v>
      </c>
      <c r="G32" s="23" t="s">
        <v>133</v>
      </c>
      <c r="H32" s="19">
        <v>3.31</v>
      </c>
      <c r="I32" s="19">
        <v>14.92</v>
      </c>
      <c r="J32" s="21">
        <v>10</v>
      </c>
      <c r="K32" s="19">
        <v>51.02</v>
      </c>
      <c r="L32" s="19">
        <v>40.72</v>
      </c>
      <c r="M32" s="19">
        <v>61.32</v>
      </c>
      <c r="N32" s="20">
        <v>51</v>
      </c>
      <c r="O32" s="23" t="s">
        <v>199</v>
      </c>
      <c r="P32" s="19">
        <v>16.61</v>
      </c>
      <c r="Q32" s="19">
        <v>34.42</v>
      </c>
      <c r="R32" s="21">
        <v>28</v>
      </c>
      <c r="S32" s="23" t="s">
        <v>116</v>
      </c>
      <c r="T32" s="19">
        <v>3.29</v>
      </c>
      <c r="U32" s="19">
        <v>14.24</v>
      </c>
      <c r="V32" s="21">
        <v>10</v>
      </c>
      <c r="W32" s="21">
        <f t="shared" si="0"/>
        <v>105</v>
      </c>
    </row>
    <row r="33" spans="1:23" x14ac:dyDescent="0.2">
      <c r="A33" s="52"/>
      <c r="B33" s="27" t="s">
        <v>243</v>
      </c>
      <c r="C33" s="19" t="s">
        <v>24</v>
      </c>
      <c r="D33" s="19">
        <v>0</v>
      </c>
      <c r="E33" s="19">
        <v>21.07</v>
      </c>
      <c r="F33" s="20">
        <v>2</v>
      </c>
      <c r="G33" s="19" t="s">
        <v>24</v>
      </c>
      <c r="H33" s="19" t="s">
        <v>24</v>
      </c>
      <c r="I33" s="19" t="s">
        <v>24</v>
      </c>
      <c r="J33" s="21" t="s">
        <v>24</v>
      </c>
      <c r="K33" s="23" t="s">
        <v>195</v>
      </c>
      <c r="L33" s="19">
        <v>57.37</v>
      </c>
      <c r="M33" s="19">
        <v>91.92</v>
      </c>
      <c r="N33" s="20">
        <v>18</v>
      </c>
      <c r="O33" s="19" t="s">
        <v>24</v>
      </c>
      <c r="P33" s="19">
        <v>0</v>
      </c>
      <c r="Q33" s="19">
        <v>22.36</v>
      </c>
      <c r="R33" s="21">
        <v>3</v>
      </c>
      <c r="S33" s="19" t="s">
        <v>24</v>
      </c>
      <c r="T33" s="19">
        <v>0</v>
      </c>
      <c r="U33" s="19">
        <v>13.66</v>
      </c>
      <c r="V33" s="21">
        <v>2</v>
      </c>
      <c r="W33" s="21">
        <f>R33+V33+N33+F33</f>
        <v>25</v>
      </c>
    </row>
    <row r="34" spans="1:23" x14ac:dyDescent="0.2">
      <c r="A34" s="52"/>
      <c r="B34" s="27" t="s">
        <v>25</v>
      </c>
      <c r="C34" s="19" t="s">
        <v>24</v>
      </c>
      <c r="D34" s="19">
        <v>0</v>
      </c>
      <c r="E34" s="19">
        <v>9.8800000000000008</v>
      </c>
      <c r="F34" s="20">
        <v>1</v>
      </c>
      <c r="G34" s="19" t="s">
        <v>24</v>
      </c>
      <c r="H34" s="19">
        <v>0</v>
      </c>
      <c r="I34" s="19">
        <v>29.29</v>
      </c>
      <c r="J34" s="21">
        <v>3</v>
      </c>
      <c r="K34" s="23" t="s">
        <v>196</v>
      </c>
      <c r="L34" s="19">
        <v>35.46</v>
      </c>
      <c r="M34" s="19">
        <v>82.12</v>
      </c>
      <c r="N34" s="20">
        <v>12</v>
      </c>
      <c r="O34" s="19" t="s">
        <v>24</v>
      </c>
      <c r="P34" s="19">
        <v>0</v>
      </c>
      <c r="Q34" s="19">
        <v>42.21</v>
      </c>
      <c r="R34" s="21">
        <v>3</v>
      </c>
      <c r="S34" s="19" t="s">
        <v>24</v>
      </c>
      <c r="T34" s="19">
        <v>0</v>
      </c>
      <c r="U34" s="19">
        <v>9.7200000000000006</v>
      </c>
      <c r="V34" s="21">
        <v>1</v>
      </c>
      <c r="W34" s="21">
        <f t="shared" si="0"/>
        <v>20</v>
      </c>
    </row>
    <row r="35" spans="1:23" x14ac:dyDescent="0.2">
      <c r="A35" s="52"/>
      <c r="B35" s="27" t="s">
        <v>26</v>
      </c>
      <c r="C35" s="19" t="s">
        <v>24</v>
      </c>
      <c r="D35" s="19">
        <v>0</v>
      </c>
      <c r="E35" s="19">
        <v>21.69</v>
      </c>
      <c r="F35" s="20">
        <v>2</v>
      </c>
      <c r="G35" s="19" t="s">
        <v>24</v>
      </c>
      <c r="H35" s="19" t="s">
        <v>24</v>
      </c>
      <c r="I35" s="19" t="s">
        <v>24</v>
      </c>
      <c r="J35" s="21" t="s">
        <v>24</v>
      </c>
      <c r="K35" s="23" t="s">
        <v>197</v>
      </c>
      <c r="L35" s="19">
        <v>56.12</v>
      </c>
      <c r="M35" s="19">
        <v>91.64</v>
      </c>
      <c r="N35" s="20">
        <v>17</v>
      </c>
      <c r="O35" s="19" t="s">
        <v>24</v>
      </c>
      <c r="P35" s="19">
        <v>0</v>
      </c>
      <c r="Q35" s="19">
        <v>23.03</v>
      </c>
      <c r="R35" s="21">
        <v>3</v>
      </c>
      <c r="S35" s="19" t="s">
        <v>24</v>
      </c>
      <c r="T35" s="19">
        <v>0</v>
      </c>
      <c r="U35" s="19">
        <v>14.08</v>
      </c>
      <c r="V35" s="21">
        <v>2</v>
      </c>
      <c r="W35" s="21">
        <f>R35+V35+N35+F35</f>
        <v>24</v>
      </c>
    </row>
    <row r="36" spans="1:23" x14ac:dyDescent="0.2">
      <c r="A36" s="52"/>
      <c r="B36" s="27" t="s">
        <v>27</v>
      </c>
      <c r="C36" s="19" t="s">
        <v>24</v>
      </c>
      <c r="D36" s="19" t="s">
        <v>24</v>
      </c>
      <c r="E36" s="19" t="s">
        <v>24</v>
      </c>
      <c r="F36" s="20" t="s">
        <v>24</v>
      </c>
      <c r="G36" s="19" t="s">
        <v>24</v>
      </c>
      <c r="H36" s="19" t="s">
        <v>24</v>
      </c>
      <c r="I36" s="19" t="s">
        <v>24</v>
      </c>
      <c r="J36" s="21">
        <v>1</v>
      </c>
      <c r="K36" s="19" t="s">
        <v>24</v>
      </c>
      <c r="L36" s="19" t="s">
        <v>24</v>
      </c>
      <c r="M36" s="19" t="s">
        <v>24</v>
      </c>
      <c r="N36" s="20">
        <v>3</v>
      </c>
      <c r="O36" s="19" t="s">
        <v>24</v>
      </c>
      <c r="P36" s="19" t="s">
        <v>24</v>
      </c>
      <c r="Q36" s="19" t="s">
        <v>24</v>
      </c>
      <c r="R36" s="21">
        <v>4</v>
      </c>
      <c r="S36" s="19" t="s">
        <v>24</v>
      </c>
      <c r="T36" s="19" t="s">
        <v>24</v>
      </c>
      <c r="U36" s="19" t="s">
        <v>24</v>
      </c>
      <c r="V36" s="21">
        <v>1</v>
      </c>
      <c r="W36" s="21">
        <f>R36+V36+N36+J36</f>
        <v>9</v>
      </c>
    </row>
    <row r="37" spans="1:23" x14ac:dyDescent="0.2">
      <c r="A37" s="52"/>
      <c r="B37" s="27" t="s">
        <v>28</v>
      </c>
      <c r="C37" s="19" t="s">
        <v>24</v>
      </c>
      <c r="D37" s="19" t="s">
        <v>24</v>
      </c>
      <c r="E37" s="19" t="s">
        <v>24</v>
      </c>
      <c r="F37" s="20" t="s">
        <v>24</v>
      </c>
      <c r="G37" s="19" t="s">
        <v>24</v>
      </c>
      <c r="H37" s="19">
        <v>0</v>
      </c>
      <c r="I37" s="19">
        <v>20.88</v>
      </c>
      <c r="J37" s="21">
        <v>2</v>
      </c>
      <c r="K37" s="23" t="s">
        <v>198</v>
      </c>
      <c r="L37" s="19">
        <v>40.799999999999997</v>
      </c>
      <c r="M37" s="19">
        <v>80.989999999999995</v>
      </c>
      <c r="N37" s="20">
        <v>15</v>
      </c>
      <c r="O37" s="19" t="s">
        <v>24</v>
      </c>
      <c r="P37" s="19">
        <v>1.83</v>
      </c>
      <c r="Q37" s="19">
        <v>34.89</v>
      </c>
      <c r="R37" s="21">
        <v>4</v>
      </c>
      <c r="S37" s="19" t="s">
        <v>24</v>
      </c>
      <c r="T37" s="19">
        <v>0</v>
      </c>
      <c r="U37" s="19">
        <v>24.44</v>
      </c>
      <c r="V37" s="21">
        <v>3</v>
      </c>
      <c r="W37" s="21">
        <f>R37+V37+N37+J37</f>
        <v>24</v>
      </c>
    </row>
    <row r="38" spans="1:23" x14ac:dyDescent="0.2">
      <c r="A38" s="52"/>
      <c r="B38" s="27" t="s">
        <v>29</v>
      </c>
      <c r="C38" s="19" t="s">
        <v>24</v>
      </c>
      <c r="D38" s="19">
        <v>0</v>
      </c>
      <c r="E38" s="19">
        <v>29.03</v>
      </c>
      <c r="F38" s="20">
        <v>2</v>
      </c>
      <c r="G38" s="19" t="s">
        <v>24</v>
      </c>
      <c r="H38" s="19">
        <v>0</v>
      </c>
      <c r="I38" s="19">
        <v>16.27</v>
      </c>
      <c r="J38" s="21">
        <v>1</v>
      </c>
      <c r="K38" s="19" t="s">
        <v>24</v>
      </c>
      <c r="L38" s="19">
        <v>27.98</v>
      </c>
      <c r="M38" s="19">
        <v>83.68</v>
      </c>
      <c r="N38" s="20">
        <v>6</v>
      </c>
      <c r="O38" s="19" t="s">
        <v>24</v>
      </c>
      <c r="P38" s="19">
        <v>1.08</v>
      </c>
      <c r="Q38" s="19">
        <v>40.86</v>
      </c>
      <c r="R38" s="21">
        <v>4</v>
      </c>
      <c r="S38" s="19" t="s">
        <v>24</v>
      </c>
      <c r="T38" s="19">
        <v>0</v>
      </c>
      <c r="U38" s="19">
        <v>15.53</v>
      </c>
      <c r="V38" s="21">
        <v>1</v>
      </c>
      <c r="W38" s="21">
        <f t="shared" si="0"/>
        <v>14</v>
      </c>
    </row>
    <row r="39" spans="1:23" x14ac:dyDescent="0.2">
      <c r="A39" s="44" t="s">
        <v>0</v>
      </c>
      <c r="B39" s="45"/>
      <c r="C39" s="42">
        <v>2012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3"/>
    </row>
    <row r="40" spans="1:23" x14ac:dyDescent="0.2">
      <c r="A40" s="46"/>
      <c r="B40" s="47"/>
      <c r="C40" s="41" t="s">
        <v>56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38"/>
    </row>
    <row r="41" spans="1:23" x14ac:dyDescent="0.2">
      <c r="A41" s="46"/>
      <c r="B41" s="47"/>
      <c r="C41" s="61" t="s">
        <v>33</v>
      </c>
      <c r="D41" s="41"/>
      <c r="E41" s="41"/>
      <c r="F41" s="41"/>
      <c r="G41" s="61" t="s">
        <v>34</v>
      </c>
      <c r="H41" s="41"/>
      <c r="I41" s="41"/>
      <c r="J41" s="41"/>
      <c r="K41" s="61" t="s">
        <v>35</v>
      </c>
      <c r="L41" s="41"/>
      <c r="M41" s="41"/>
      <c r="N41" s="41"/>
      <c r="O41" s="61" t="s">
        <v>36</v>
      </c>
      <c r="P41" s="41"/>
      <c r="Q41" s="41"/>
      <c r="R41" s="41"/>
      <c r="S41" s="61" t="s">
        <v>37</v>
      </c>
      <c r="T41" s="41"/>
      <c r="U41" s="41"/>
      <c r="V41" s="41"/>
      <c r="W41" s="38" t="s">
        <v>4</v>
      </c>
    </row>
    <row r="42" spans="1:23" ht="22.5" x14ac:dyDescent="0.2">
      <c r="A42" s="48"/>
      <c r="B42" s="49"/>
      <c r="C42" s="11" t="s">
        <v>6</v>
      </c>
      <c r="D42" s="40" t="s">
        <v>48</v>
      </c>
      <c r="E42" s="40"/>
      <c r="F42" s="11" t="s">
        <v>55</v>
      </c>
      <c r="G42" s="11" t="s">
        <v>6</v>
      </c>
      <c r="H42" s="40" t="s">
        <v>48</v>
      </c>
      <c r="I42" s="40"/>
      <c r="J42" s="11" t="s">
        <v>55</v>
      </c>
      <c r="K42" s="11" t="s">
        <v>6</v>
      </c>
      <c r="L42" s="40" t="s">
        <v>48</v>
      </c>
      <c r="M42" s="40"/>
      <c r="N42" s="11" t="s">
        <v>55</v>
      </c>
      <c r="O42" s="11" t="s">
        <v>6</v>
      </c>
      <c r="P42" s="40" t="s">
        <v>48</v>
      </c>
      <c r="Q42" s="40"/>
      <c r="R42" s="11" t="s">
        <v>55</v>
      </c>
      <c r="S42" s="11" t="s">
        <v>6</v>
      </c>
      <c r="T42" s="40" t="s">
        <v>48</v>
      </c>
      <c r="U42" s="40"/>
      <c r="V42" s="11" t="s">
        <v>55</v>
      </c>
      <c r="W42" s="39"/>
    </row>
    <row r="43" spans="1:23" x14ac:dyDescent="0.2">
      <c r="A43" s="36"/>
      <c r="B43" s="26" t="s">
        <v>240</v>
      </c>
      <c r="C43" s="32" t="s">
        <v>159</v>
      </c>
      <c r="D43" s="14">
        <v>3.62</v>
      </c>
      <c r="E43" s="14">
        <v>9.09</v>
      </c>
      <c r="F43" s="15">
        <v>28</v>
      </c>
      <c r="G43" s="14">
        <v>10.52</v>
      </c>
      <c r="H43" s="14">
        <v>6.77</v>
      </c>
      <c r="I43" s="14">
        <v>14.27</v>
      </c>
      <c r="J43" s="16">
        <v>42</v>
      </c>
      <c r="K43" s="14">
        <v>52.11</v>
      </c>
      <c r="L43" s="14">
        <v>45.84</v>
      </c>
      <c r="M43" s="14">
        <v>58.39</v>
      </c>
      <c r="N43" s="15">
        <v>204</v>
      </c>
      <c r="O43" s="14">
        <v>25.54</v>
      </c>
      <c r="P43" s="14">
        <v>20.41</v>
      </c>
      <c r="Q43" s="14">
        <v>30.67</v>
      </c>
      <c r="R43" s="16">
        <v>109</v>
      </c>
      <c r="S43" s="32" t="s">
        <v>190</v>
      </c>
      <c r="T43" s="14">
        <v>0.76</v>
      </c>
      <c r="U43" s="14">
        <v>10.18</v>
      </c>
      <c r="V43" s="16">
        <v>18</v>
      </c>
      <c r="W43" s="16">
        <f>R43+V43+N43+J43+F43</f>
        <v>401</v>
      </c>
    </row>
    <row r="44" spans="1:23" x14ac:dyDescent="0.2">
      <c r="A44" s="52"/>
      <c r="B44" s="27" t="s">
        <v>241</v>
      </c>
      <c r="C44" s="23" t="s">
        <v>187</v>
      </c>
      <c r="D44" s="19">
        <v>3.18</v>
      </c>
      <c r="E44" s="19">
        <v>10</v>
      </c>
      <c r="F44" s="20">
        <v>20</v>
      </c>
      <c r="G44" s="23" t="s">
        <v>133</v>
      </c>
      <c r="H44" s="19">
        <v>4.4800000000000004</v>
      </c>
      <c r="I44" s="19">
        <v>13.64</v>
      </c>
      <c r="J44" s="21">
        <v>22</v>
      </c>
      <c r="K44" s="19">
        <v>50.67</v>
      </c>
      <c r="L44" s="19">
        <v>43.01</v>
      </c>
      <c r="M44" s="19">
        <v>58.32</v>
      </c>
      <c r="N44" s="20">
        <v>138</v>
      </c>
      <c r="O44" s="19">
        <v>28.75</v>
      </c>
      <c r="P44" s="19">
        <v>22.3</v>
      </c>
      <c r="Q44" s="19">
        <v>35.21</v>
      </c>
      <c r="R44" s="21">
        <v>84</v>
      </c>
      <c r="S44" s="23" t="s">
        <v>205</v>
      </c>
      <c r="T44" s="19">
        <v>0</v>
      </c>
      <c r="U44" s="19">
        <v>11.12</v>
      </c>
      <c r="V44" s="21">
        <v>10</v>
      </c>
      <c r="W44" s="21">
        <f t="shared" ref="W44:W50" si="1">R44+V44+N44+J44+F44</f>
        <v>274</v>
      </c>
    </row>
    <row r="45" spans="1:23" x14ac:dyDescent="0.2">
      <c r="A45" s="52"/>
      <c r="B45" s="27" t="s">
        <v>242</v>
      </c>
      <c r="C45" s="19" t="s">
        <v>24</v>
      </c>
      <c r="D45" s="19">
        <v>0.83</v>
      </c>
      <c r="E45" s="19">
        <v>10.66</v>
      </c>
      <c r="F45" s="20">
        <v>6</v>
      </c>
      <c r="G45" s="23" t="s">
        <v>200</v>
      </c>
      <c r="H45" s="19">
        <v>8</v>
      </c>
      <c r="I45" s="19">
        <v>22.7</v>
      </c>
      <c r="J45" s="21">
        <v>18</v>
      </c>
      <c r="K45" s="19">
        <v>53.44</v>
      </c>
      <c r="L45" s="19">
        <v>41.52</v>
      </c>
      <c r="M45" s="19">
        <v>65.37</v>
      </c>
      <c r="N45" s="20">
        <v>47</v>
      </c>
      <c r="O45" s="23" t="s">
        <v>204</v>
      </c>
      <c r="P45" s="19">
        <v>10.16</v>
      </c>
      <c r="Q45" s="19">
        <v>28.43</v>
      </c>
      <c r="R45" s="21">
        <v>22</v>
      </c>
      <c r="S45" s="19" t="s">
        <v>24</v>
      </c>
      <c r="T45" s="19">
        <v>0.44</v>
      </c>
      <c r="U45" s="19">
        <v>11.88</v>
      </c>
      <c r="V45" s="21">
        <v>6</v>
      </c>
      <c r="W45" s="21">
        <f t="shared" si="1"/>
        <v>99</v>
      </c>
    </row>
    <row r="46" spans="1:23" x14ac:dyDescent="0.2">
      <c r="A46" s="52"/>
      <c r="B46" s="27" t="s">
        <v>243</v>
      </c>
      <c r="C46" s="19" t="s">
        <v>24</v>
      </c>
      <c r="D46" s="19">
        <v>0</v>
      </c>
      <c r="E46" s="19">
        <v>14.04</v>
      </c>
      <c r="F46" s="20">
        <v>2</v>
      </c>
      <c r="G46" s="19" t="s">
        <v>24</v>
      </c>
      <c r="H46" s="19">
        <v>0</v>
      </c>
      <c r="I46" s="19">
        <v>22.07</v>
      </c>
      <c r="J46" s="33">
        <v>2</v>
      </c>
      <c r="K46" s="23" t="s">
        <v>201</v>
      </c>
      <c r="L46" s="19">
        <v>47.09</v>
      </c>
      <c r="M46" s="19">
        <v>87.24</v>
      </c>
      <c r="N46" s="20">
        <v>19</v>
      </c>
      <c r="O46" s="19" t="s">
        <v>24</v>
      </c>
      <c r="P46" s="19">
        <v>0</v>
      </c>
      <c r="Q46" s="19">
        <v>15.99</v>
      </c>
      <c r="R46" s="21">
        <v>3</v>
      </c>
      <c r="S46" s="19" t="s">
        <v>24</v>
      </c>
      <c r="T46" s="19">
        <v>0</v>
      </c>
      <c r="U46" s="19">
        <v>25.97</v>
      </c>
      <c r="V46" s="21">
        <v>2</v>
      </c>
      <c r="W46" s="21">
        <f t="shared" si="1"/>
        <v>28</v>
      </c>
    </row>
    <row r="47" spans="1:23" x14ac:dyDescent="0.2">
      <c r="A47" s="52"/>
      <c r="B47" s="27" t="s">
        <v>25</v>
      </c>
      <c r="C47" s="19" t="s">
        <v>24</v>
      </c>
      <c r="D47" s="19">
        <v>0</v>
      </c>
      <c r="E47" s="19">
        <v>24.96</v>
      </c>
      <c r="F47" s="20">
        <v>1</v>
      </c>
      <c r="G47" s="19" t="s">
        <v>24</v>
      </c>
      <c r="H47" s="19">
        <v>0</v>
      </c>
      <c r="I47" s="19">
        <v>44.75</v>
      </c>
      <c r="J47" s="21">
        <v>2</v>
      </c>
      <c r="K47" s="19" t="s">
        <v>24</v>
      </c>
      <c r="L47" s="19">
        <v>32.79</v>
      </c>
      <c r="M47" s="19">
        <v>90.3</v>
      </c>
      <c r="N47" s="20">
        <v>7</v>
      </c>
      <c r="O47" s="19" t="s">
        <v>24</v>
      </c>
      <c r="P47" s="19">
        <v>0</v>
      </c>
      <c r="Q47" s="19">
        <v>24.39</v>
      </c>
      <c r="R47" s="21">
        <v>2</v>
      </c>
      <c r="S47" s="19" t="s">
        <v>24</v>
      </c>
      <c r="T47" s="19" t="s">
        <v>24</v>
      </c>
      <c r="U47" s="19" t="s">
        <v>24</v>
      </c>
      <c r="V47" s="21" t="s">
        <v>24</v>
      </c>
      <c r="W47" s="21">
        <f>R47+N47+J47+F47</f>
        <v>12</v>
      </c>
    </row>
    <row r="48" spans="1:23" x14ac:dyDescent="0.2">
      <c r="A48" s="52"/>
      <c r="B48" s="27" t="s">
        <v>26</v>
      </c>
      <c r="C48" s="19" t="s">
        <v>24</v>
      </c>
      <c r="D48" s="19">
        <v>0</v>
      </c>
      <c r="E48" s="19">
        <v>17.2</v>
      </c>
      <c r="F48" s="20">
        <v>2</v>
      </c>
      <c r="G48" s="19" t="s">
        <v>24</v>
      </c>
      <c r="H48" s="19">
        <v>0</v>
      </c>
      <c r="I48" s="19">
        <v>13.37</v>
      </c>
      <c r="J48" s="21">
        <v>1</v>
      </c>
      <c r="K48" s="23" t="s">
        <v>202</v>
      </c>
      <c r="L48" s="19">
        <v>45.03</v>
      </c>
      <c r="M48" s="19">
        <v>88.05</v>
      </c>
      <c r="N48" s="20">
        <v>17</v>
      </c>
      <c r="O48" s="19" t="s">
        <v>24</v>
      </c>
      <c r="P48" s="19">
        <v>0</v>
      </c>
      <c r="Q48" s="19">
        <v>19.579999999999998</v>
      </c>
      <c r="R48" s="21">
        <v>3</v>
      </c>
      <c r="S48" s="19" t="s">
        <v>24</v>
      </c>
      <c r="T48" s="19">
        <v>0</v>
      </c>
      <c r="U48" s="19">
        <v>31.54</v>
      </c>
      <c r="V48" s="21">
        <v>2</v>
      </c>
      <c r="W48" s="21">
        <f t="shared" si="1"/>
        <v>25</v>
      </c>
    </row>
    <row r="49" spans="1:23" x14ac:dyDescent="0.2">
      <c r="A49" s="52"/>
      <c r="B49" s="27" t="s">
        <v>27</v>
      </c>
      <c r="C49" s="19" t="s">
        <v>24</v>
      </c>
      <c r="D49" s="19" t="s">
        <v>24</v>
      </c>
      <c r="E49" s="19" t="s">
        <v>24</v>
      </c>
      <c r="F49" s="20">
        <v>1</v>
      </c>
      <c r="G49" s="19" t="s">
        <v>24</v>
      </c>
      <c r="H49" s="19" t="s">
        <v>24</v>
      </c>
      <c r="I49" s="19" t="s">
        <v>24</v>
      </c>
      <c r="J49" s="21">
        <v>2</v>
      </c>
      <c r="K49" s="19" t="s">
        <v>24</v>
      </c>
      <c r="L49" s="19" t="s">
        <v>24</v>
      </c>
      <c r="M49" s="19" t="s">
        <v>24</v>
      </c>
      <c r="N49" s="20">
        <v>2</v>
      </c>
      <c r="O49" s="19" t="s">
        <v>24</v>
      </c>
      <c r="P49" s="19" t="s">
        <v>24</v>
      </c>
      <c r="Q49" s="19" t="s">
        <v>24</v>
      </c>
      <c r="R49" s="21">
        <v>2</v>
      </c>
      <c r="S49" s="19" t="s">
        <v>24</v>
      </c>
      <c r="T49" s="19" t="s">
        <v>24</v>
      </c>
      <c r="U49" s="19" t="s">
        <v>24</v>
      </c>
      <c r="V49" s="21" t="s">
        <v>24</v>
      </c>
      <c r="W49" s="21">
        <f>R49+N49+J49+F49</f>
        <v>7</v>
      </c>
    </row>
    <row r="50" spans="1:23" x14ac:dyDescent="0.2">
      <c r="A50" s="52"/>
      <c r="B50" s="27" t="s">
        <v>28</v>
      </c>
      <c r="C50" s="19" t="s">
        <v>24</v>
      </c>
      <c r="D50" s="19">
        <v>0</v>
      </c>
      <c r="E50" s="19">
        <v>7.36</v>
      </c>
      <c r="F50" s="20">
        <v>1</v>
      </c>
      <c r="G50" s="19" t="s">
        <v>24</v>
      </c>
      <c r="H50" s="19">
        <v>0</v>
      </c>
      <c r="I50" s="19">
        <v>26.66</v>
      </c>
      <c r="J50" s="21">
        <v>4</v>
      </c>
      <c r="K50" s="23" t="s">
        <v>203</v>
      </c>
      <c r="L50" s="19">
        <v>46.4</v>
      </c>
      <c r="M50" s="19">
        <v>88.92</v>
      </c>
      <c r="N50" s="20">
        <v>12</v>
      </c>
      <c r="O50" s="19" t="s">
        <v>24</v>
      </c>
      <c r="P50" s="19">
        <v>0</v>
      </c>
      <c r="Q50" s="19">
        <v>25.47</v>
      </c>
      <c r="R50" s="21">
        <v>4</v>
      </c>
      <c r="S50" s="19" t="s">
        <v>24</v>
      </c>
      <c r="T50" s="19">
        <v>0</v>
      </c>
      <c r="U50" s="19">
        <v>11.85</v>
      </c>
      <c r="V50" s="21">
        <v>1</v>
      </c>
      <c r="W50" s="21">
        <f t="shared" si="1"/>
        <v>22</v>
      </c>
    </row>
    <row r="51" spans="1:23" x14ac:dyDescent="0.2">
      <c r="A51" s="52"/>
      <c r="B51" s="27" t="s">
        <v>29</v>
      </c>
      <c r="C51" s="19" t="s">
        <v>24</v>
      </c>
      <c r="D51" s="19" t="s">
        <v>24</v>
      </c>
      <c r="E51" s="19" t="s">
        <v>24</v>
      </c>
      <c r="F51" s="20" t="s">
        <v>24</v>
      </c>
      <c r="G51" s="19" t="s">
        <v>24</v>
      </c>
      <c r="H51" s="19" t="s">
        <v>24</v>
      </c>
      <c r="I51" s="19" t="s">
        <v>24</v>
      </c>
      <c r="J51" s="21">
        <v>1</v>
      </c>
      <c r="K51" s="19" t="s">
        <v>24</v>
      </c>
      <c r="L51" s="19" t="s">
        <v>24</v>
      </c>
      <c r="M51" s="19" t="s">
        <v>24</v>
      </c>
      <c r="N51" s="20">
        <v>4</v>
      </c>
      <c r="O51" s="19" t="s">
        <v>24</v>
      </c>
      <c r="P51" s="19" t="s">
        <v>24</v>
      </c>
      <c r="Q51" s="19" t="s">
        <v>24</v>
      </c>
      <c r="R51" s="21">
        <v>1</v>
      </c>
      <c r="S51" s="19" t="s">
        <v>24</v>
      </c>
      <c r="T51" s="19" t="s">
        <v>24</v>
      </c>
      <c r="U51" s="19" t="s">
        <v>24</v>
      </c>
      <c r="V51" s="21">
        <v>2</v>
      </c>
      <c r="W51" s="21">
        <f>R51+V51+N51+J51</f>
        <v>8</v>
      </c>
    </row>
    <row r="52" spans="1:23" x14ac:dyDescent="0.2">
      <c r="A52" s="44" t="s">
        <v>0</v>
      </c>
      <c r="B52" s="45"/>
      <c r="C52" s="42">
        <v>2007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3"/>
    </row>
    <row r="53" spans="1:23" x14ac:dyDescent="0.2">
      <c r="A53" s="46"/>
      <c r="B53" s="47"/>
      <c r="C53" s="41" t="s">
        <v>56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38"/>
    </row>
    <row r="54" spans="1:23" x14ac:dyDescent="0.2">
      <c r="A54" s="46"/>
      <c r="B54" s="47"/>
      <c r="C54" s="61" t="s">
        <v>33</v>
      </c>
      <c r="D54" s="41"/>
      <c r="E54" s="41"/>
      <c r="F54" s="41"/>
      <c r="G54" s="61" t="s">
        <v>34</v>
      </c>
      <c r="H54" s="41"/>
      <c r="I54" s="41"/>
      <c r="J54" s="41"/>
      <c r="K54" s="61" t="s">
        <v>35</v>
      </c>
      <c r="L54" s="41"/>
      <c r="M54" s="41"/>
      <c r="N54" s="41"/>
      <c r="O54" s="61" t="s">
        <v>36</v>
      </c>
      <c r="P54" s="41"/>
      <c r="Q54" s="41"/>
      <c r="R54" s="41"/>
      <c r="S54" s="61" t="s">
        <v>37</v>
      </c>
      <c r="T54" s="41"/>
      <c r="U54" s="41"/>
      <c r="V54" s="41"/>
      <c r="W54" s="38" t="s">
        <v>4</v>
      </c>
    </row>
    <row r="55" spans="1:23" ht="22.5" x14ac:dyDescent="0.2">
      <c r="A55" s="48"/>
      <c r="B55" s="49"/>
      <c r="C55" s="11" t="s">
        <v>6</v>
      </c>
      <c r="D55" s="40" t="s">
        <v>48</v>
      </c>
      <c r="E55" s="40"/>
      <c r="F55" s="11" t="s">
        <v>55</v>
      </c>
      <c r="G55" s="11" t="s">
        <v>6</v>
      </c>
      <c r="H55" s="40" t="s">
        <v>48</v>
      </c>
      <c r="I55" s="40"/>
      <c r="J55" s="11" t="s">
        <v>55</v>
      </c>
      <c r="K55" s="11" t="s">
        <v>6</v>
      </c>
      <c r="L55" s="40" t="s">
        <v>48</v>
      </c>
      <c r="M55" s="40"/>
      <c r="N55" s="11" t="s">
        <v>55</v>
      </c>
      <c r="O55" s="11" t="s">
        <v>6</v>
      </c>
      <c r="P55" s="40" t="s">
        <v>48</v>
      </c>
      <c r="Q55" s="40"/>
      <c r="R55" s="11" t="s">
        <v>55</v>
      </c>
      <c r="S55" s="11" t="s">
        <v>6</v>
      </c>
      <c r="T55" s="40" t="s">
        <v>48</v>
      </c>
      <c r="U55" s="40"/>
      <c r="V55" s="11" t="s">
        <v>55</v>
      </c>
      <c r="W55" s="39"/>
    </row>
    <row r="56" spans="1:23" x14ac:dyDescent="0.2">
      <c r="A56" s="36"/>
      <c r="B56" s="26" t="s">
        <v>240</v>
      </c>
      <c r="C56" s="32" t="s">
        <v>115</v>
      </c>
      <c r="D56" s="14">
        <v>4.58</v>
      </c>
      <c r="E56" s="14">
        <v>13.44</v>
      </c>
      <c r="F56" s="15">
        <v>25</v>
      </c>
      <c r="G56" s="14">
        <v>9.1</v>
      </c>
      <c r="H56" s="14">
        <v>5.47</v>
      </c>
      <c r="I56" s="14">
        <v>12.73</v>
      </c>
      <c r="J56" s="16">
        <v>32</v>
      </c>
      <c r="K56" s="14">
        <v>46.7</v>
      </c>
      <c r="L56" s="14">
        <v>39.619999999999997</v>
      </c>
      <c r="M56" s="14">
        <v>53.78</v>
      </c>
      <c r="N56" s="15">
        <v>148</v>
      </c>
      <c r="O56" s="14">
        <v>28.6</v>
      </c>
      <c r="P56" s="14">
        <v>22.17</v>
      </c>
      <c r="Q56" s="14">
        <v>35.020000000000003</v>
      </c>
      <c r="R56" s="16">
        <v>77</v>
      </c>
      <c r="S56" s="32" t="s">
        <v>187</v>
      </c>
      <c r="T56" s="14">
        <v>2.82</v>
      </c>
      <c r="U56" s="14">
        <v>10.37</v>
      </c>
      <c r="V56" s="16">
        <v>15</v>
      </c>
      <c r="W56" s="16">
        <f>R56+V56+N56+J56+F56</f>
        <v>297</v>
      </c>
    </row>
    <row r="57" spans="1:23" x14ac:dyDescent="0.2">
      <c r="A57" s="52"/>
      <c r="B57" s="27" t="s">
        <v>241</v>
      </c>
      <c r="C57" s="23" t="s">
        <v>206</v>
      </c>
      <c r="D57" s="19">
        <v>4.34</v>
      </c>
      <c r="E57" s="19">
        <v>15.86</v>
      </c>
      <c r="F57" s="20">
        <v>17</v>
      </c>
      <c r="G57" s="23" t="s">
        <v>133</v>
      </c>
      <c r="H57" s="19">
        <v>4.76</v>
      </c>
      <c r="I57" s="19">
        <v>13.43</v>
      </c>
      <c r="J57" s="21">
        <v>21</v>
      </c>
      <c r="K57" s="19">
        <v>44.94</v>
      </c>
      <c r="L57" s="19">
        <v>36.32</v>
      </c>
      <c r="M57" s="19">
        <v>53.57</v>
      </c>
      <c r="N57" s="20">
        <v>83</v>
      </c>
      <c r="O57" s="19">
        <v>27.99</v>
      </c>
      <c r="P57" s="19">
        <v>20.55</v>
      </c>
      <c r="Q57" s="19">
        <v>35.43</v>
      </c>
      <c r="R57" s="21">
        <v>54</v>
      </c>
      <c r="S57" s="23" t="s">
        <v>104</v>
      </c>
      <c r="T57" s="19">
        <v>2.96</v>
      </c>
      <c r="U57" s="19">
        <v>12.79</v>
      </c>
      <c r="V57" s="21">
        <v>12</v>
      </c>
      <c r="W57" s="21">
        <f t="shared" ref="W57:W63" si="2">R57+V57+N57+J57+F57</f>
        <v>187</v>
      </c>
    </row>
    <row r="58" spans="1:23" x14ac:dyDescent="0.2">
      <c r="A58" s="52"/>
      <c r="B58" s="27" t="s">
        <v>242</v>
      </c>
      <c r="C58" s="19" t="s">
        <v>24</v>
      </c>
      <c r="D58" s="19">
        <v>1.3</v>
      </c>
      <c r="E58" s="19">
        <v>11.02</v>
      </c>
      <c r="F58" s="20">
        <v>7</v>
      </c>
      <c r="G58" s="23" t="s">
        <v>146</v>
      </c>
      <c r="H58" s="19">
        <v>2.7</v>
      </c>
      <c r="I58" s="19">
        <v>18.190000000000001</v>
      </c>
      <c r="J58" s="21">
        <v>10</v>
      </c>
      <c r="K58" s="19">
        <v>47.11</v>
      </c>
      <c r="L58" s="19">
        <v>33.630000000000003</v>
      </c>
      <c r="M58" s="19">
        <v>60.59</v>
      </c>
      <c r="N58" s="20">
        <v>48</v>
      </c>
      <c r="O58" s="23" t="s">
        <v>164</v>
      </c>
      <c r="P58" s="19">
        <v>19.440000000000001</v>
      </c>
      <c r="Q58" s="19">
        <v>48.06</v>
      </c>
      <c r="R58" s="21">
        <v>20</v>
      </c>
      <c r="S58" s="19" t="s">
        <v>24</v>
      </c>
      <c r="T58" s="19">
        <v>0</v>
      </c>
      <c r="U58" s="19">
        <v>6.4</v>
      </c>
      <c r="V58" s="21">
        <v>2</v>
      </c>
      <c r="W58" s="21">
        <f t="shared" si="2"/>
        <v>87</v>
      </c>
    </row>
    <row r="59" spans="1:23" x14ac:dyDescent="0.2">
      <c r="A59" s="52"/>
      <c r="B59" s="27" t="s">
        <v>243</v>
      </c>
      <c r="C59" s="19" t="s">
        <v>24</v>
      </c>
      <c r="D59" s="19">
        <v>0</v>
      </c>
      <c r="E59" s="19">
        <v>13.57</v>
      </c>
      <c r="F59" s="20">
        <v>1</v>
      </c>
      <c r="G59" s="19" t="s">
        <v>24</v>
      </c>
      <c r="H59" s="19">
        <v>0</v>
      </c>
      <c r="I59" s="19">
        <v>6.39</v>
      </c>
      <c r="J59" s="21">
        <v>1</v>
      </c>
      <c r="K59" s="23" t="s">
        <v>207</v>
      </c>
      <c r="L59" s="19">
        <v>57.79</v>
      </c>
      <c r="M59" s="19">
        <v>93.89</v>
      </c>
      <c r="N59" s="20">
        <v>17</v>
      </c>
      <c r="O59" s="19" t="s">
        <v>24</v>
      </c>
      <c r="P59" s="19">
        <v>0</v>
      </c>
      <c r="Q59" s="19">
        <v>26.11</v>
      </c>
      <c r="R59" s="21">
        <v>3</v>
      </c>
      <c r="S59" s="19" t="s">
        <v>24</v>
      </c>
      <c r="T59" s="19">
        <v>0</v>
      </c>
      <c r="U59" s="19">
        <v>14.88</v>
      </c>
      <c r="V59" s="21">
        <v>1</v>
      </c>
      <c r="W59" s="21">
        <f t="shared" si="2"/>
        <v>23</v>
      </c>
    </row>
    <row r="60" spans="1:23" x14ac:dyDescent="0.2">
      <c r="A60" s="52"/>
      <c r="B60" s="27" t="s">
        <v>25</v>
      </c>
      <c r="C60" s="19" t="s">
        <v>24</v>
      </c>
      <c r="D60" s="19">
        <v>0</v>
      </c>
      <c r="E60" s="19">
        <v>10.06</v>
      </c>
      <c r="F60" s="20">
        <v>1</v>
      </c>
      <c r="G60" s="19" t="s">
        <v>24</v>
      </c>
      <c r="H60" s="19" t="s">
        <v>24</v>
      </c>
      <c r="I60" s="19" t="s">
        <v>24</v>
      </c>
      <c r="J60" s="21" t="s">
        <v>24</v>
      </c>
      <c r="K60" s="19" t="s">
        <v>24</v>
      </c>
      <c r="L60" s="19">
        <v>19.82</v>
      </c>
      <c r="M60" s="19">
        <v>76.84</v>
      </c>
      <c r="N60" s="20">
        <v>6</v>
      </c>
      <c r="O60" s="19" t="s">
        <v>24</v>
      </c>
      <c r="P60" s="19">
        <v>19.77</v>
      </c>
      <c r="Q60" s="19">
        <v>76.819999999999993</v>
      </c>
      <c r="R60" s="21">
        <v>6</v>
      </c>
      <c r="S60" s="19" t="s">
        <v>24</v>
      </c>
      <c r="T60" s="19" t="s">
        <v>24</v>
      </c>
      <c r="U60" s="19" t="s">
        <v>24</v>
      </c>
      <c r="V60" s="21" t="s">
        <v>24</v>
      </c>
      <c r="W60" s="21">
        <f>R60+N60+F60</f>
        <v>13</v>
      </c>
    </row>
    <row r="61" spans="1:23" x14ac:dyDescent="0.2">
      <c r="A61" s="52"/>
      <c r="B61" s="27" t="s">
        <v>26</v>
      </c>
      <c r="C61" s="19" t="s">
        <v>24</v>
      </c>
      <c r="D61" s="19">
        <v>0</v>
      </c>
      <c r="E61" s="19">
        <v>13.57</v>
      </c>
      <c r="F61" s="20">
        <v>1</v>
      </c>
      <c r="G61" s="19" t="s">
        <v>24</v>
      </c>
      <c r="H61" s="19">
        <v>0</v>
      </c>
      <c r="I61" s="19">
        <v>6.39</v>
      </c>
      <c r="J61" s="21">
        <v>1</v>
      </c>
      <c r="K61" s="23" t="s">
        <v>207</v>
      </c>
      <c r="L61" s="19">
        <v>57.79</v>
      </c>
      <c r="M61" s="19">
        <v>93.89</v>
      </c>
      <c r="N61" s="20">
        <v>17</v>
      </c>
      <c r="O61" s="19" t="s">
        <v>24</v>
      </c>
      <c r="P61" s="19">
        <v>0</v>
      </c>
      <c r="Q61" s="19">
        <v>26.11</v>
      </c>
      <c r="R61" s="21">
        <v>3</v>
      </c>
      <c r="S61" s="19" t="s">
        <v>24</v>
      </c>
      <c r="T61" s="19">
        <v>0</v>
      </c>
      <c r="U61" s="19">
        <v>14.88</v>
      </c>
      <c r="V61" s="21">
        <v>1</v>
      </c>
      <c r="W61" s="21">
        <f t="shared" si="2"/>
        <v>23</v>
      </c>
    </row>
    <row r="62" spans="1:23" x14ac:dyDescent="0.2">
      <c r="A62" s="52"/>
      <c r="B62" s="27" t="s">
        <v>27</v>
      </c>
      <c r="C62" s="19" t="s">
        <v>24</v>
      </c>
      <c r="D62" s="19">
        <v>0</v>
      </c>
      <c r="E62" s="19">
        <v>34.54</v>
      </c>
      <c r="F62" s="20">
        <v>2</v>
      </c>
      <c r="G62" s="19" t="s">
        <v>24</v>
      </c>
      <c r="H62" s="19">
        <v>0</v>
      </c>
      <c r="I62" s="19">
        <v>39.130000000000003</v>
      </c>
      <c r="J62" s="21">
        <v>3</v>
      </c>
      <c r="K62" s="19" t="s">
        <v>24</v>
      </c>
      <c r="L62" s="19">
        <v>27.09</v>
      </c>
      <c r="M62" s="19">
        <v>85.52</v>
      </c>
      <c r="N62" s="20">
        <v>7</v>
      </c>
      <c r="O62" s="19" t="s">
        <v>24</v>
      </c>
      <c r="P62" s="19">
        <v>0</v>
      </c>
      <c r="Q62" s="19">
        <v>29.12</v>
      </c>
      <c r="R62" s="21">
        <v>1</v>
      </c>
      <c r="S62" s="19" t="s">
        <v>24</v>
      </c>
      <c r="T62" s="19" t="s">
        <v>24</v>
      </c>
      <c r="U62" s="19" t="s">
        <v>24</v>
      </c>
      <c r="V62" s="21" t="s">
        <v>24</v>
      </c>
      <c r="W62" s="21">
        <f>R62+N62+J62+F62</f>
        <v>13</v>
      </c>
    </row>
    <row r="63" spans="1:23" x14ac:dyDescent="0.2">
      <c r="A63" s="52"/>
      <c r="B63" s="27" t="s">
        <v>28</v>
      </c>
      <c r="C63" s="19" t="s">
        <v>24</v>
      </c>
      <c r="D63" s="19">
        <v>0</v>
      </c>
      <c r="E63" s="19">
        <v>8.9700000000000006</v>
      </c>
      <c r="F63" s="20">
        <v>1</v>
      </c>
      <c r="G63" s="19" t="s">
        <v>24</v>
      </c>
      <c r="H63" s="19">
        <v>0</v>
      </c>
      <c r="I63" s="19">
        <v>16.3</v>
      </c>
      <c r="J63" s="21">
        <v>1</v>
      </c>
      <c r="K63" s="19" t="s">
        <v>24</v>
      </c>
      <c r="L63" s="19">
        <v>12.01</v>
      </c>
      <c r="M63" s="19">
        <v>72.19</v>
      </c>
      <c r="N63" s="20">
        <v>8</v>
      </c>
      <c r="O63" s="19" t="s">
        <v>24</v>
      </c>
      <c r="P63" s="19">
        <v>12.94</v>
      </c>
      <c r="Q63" s="19">
        <v>80.349999999999994</v>
      </c>
      <c r="R63" s="21">
        <v>4</v>
      </c>
      <c r="S63" s="19" t="s">
        <v>24</v>
      </c>
      <c r="T63" s="19">
        <v>0</v>
      </c>
      <c r="U63" s="19">
        <v>8.3800000000000008</v>
      </c>
      <c r="V63" s="21">
        <v>1</v>
      </c>
      <c r="W63" s="21">
        <f t="shared" si="2"/>
        <v>15</v>
      </c>
    </row>
    <row r="64" spans="1:23" x14ac:dyDescent="0.2">
      <c r="A64" s="52"/>
      <c r="B64" s="27" t="s">
        <v>29</v>
      </c>
      <c r="C64" s="19" t="s">
        <v>24</v>
      </c>
      <c r="D64" s="19" t="s">
        <v>24</v>
      </c>
      <c r="E64" s="19" t="s">
        <v>24</v>
      </c>
      <c r="F64" s="20" t="s">
        <v>24</v>
      </c>
      <c r="G64" s="19" t="s">
        <v>24</v>
      </c>
      <c r="H64" s="19" t="s">
        <v>24</v>
      </c>
      <c r="I64" s="19" t="s">
        <v>24</v>
      </c>
      <c r="J64" s="21" t="s">
        <v>24</v>
      </c>
      <c r="K64" s="19" t="s">
        <v>24</v>
      </c>
      <c r="L64" s="19" t="s">
        <v>24</v>
      </c>
      <c r="M64" s="19" t="s">
        <v>24</v>
      </c>
      <c r="N64" s="20">
        <v>6</v>
      </c>
      <c r="O64" s="19" t="s">
        <v>24</v>
      </c>
      <c r="P64" s="19" t="s">
        <v>24</v>
      </c>
      <c r="Q64" s="19" t="s">
        <v>24</v>
      </c>
      <c r="R64" s="21" t="s">
        <v>24</v>
      </c>
      <c r="S64" s="19" t="s">
        <v>24</v>
      </c>
      <c r="T64" s="19" t="s">
        <v>24</v>
      </c>
      <c r="U64" s="19" t="s">
        <v>24</v>
      </c>
      <c r="V64" s="21" t="s">
        <v>24</v>
      </c>
      <c r="W64" s="21" t="s">
        <v>24</v>
      </c>
    </row>
    <row r="65" spans="1:23" x14ac:dyDescent="0.2">
      <c r="A65" s="1" t="s">
        <v>75</v>
      </c>
      <c r="W65" s="7" t="s">
        <v>244</v>
      </c>
    </row>
    <row r="66" spans="1:23" x14ac:dyDescent="0.2">
      <c r="A66" s="1" t="s">
        <v>236</v>
      </c>
    </row>
  </sheetData>
  <mergeCells count="80">
    <mergeCell ref="AR3:AR4"/>
    <mergeCell ref="AC4:AD4"/>
    <mergeCell ref="AG4:AH4"/>
    <mergeCell ref="AK4:AL4"/>
    <mergeCell ref="X3:AA3"/>
    <mergeCell ref="AB3:AE3"/>
    <mergeCell ref="AF3:AI3"/>
    <mergeCell ref="AJ3:AM3"/>
    <mergeCell ref="AN3:AQ3"/>
    <mergeCell ref="A56:A64"/>
    <mergeCell ref="C53:W53"/>
    <mergeCell ref="C52:W52"/>
    <mergeCell ref="A30:A38"/>
    <mergeCell ref="A26:B29"/>
    <mergeCell ref="C28:F28"/>
    <mergeCell ref="G28:J28"/>
    <mergeCell ref="K28:N28"/>
    <mergeCell ref="O28:R28"/>
    <mergeCell ref="S28:V28"/>
    <mergeCell ref="C41:F41"/>
    <mergeCell ref="G41:J41"/>
    <mergeCell ref="K41:N41"/>
    <mergeCell ref="O41:R41"/>
    <mergeCell ref="S41:V41"/>
    <mergeCell ref="C54:F54"/>
    <mergeCell ref="X1:AR1"/>
    <mergeCell ref="A39:B42"/>
    <mergeCell ref="A43:A51"/>
    <mergeCell ref="A52:B55"/>
    <mergeCell ref="G54:J54"/>
    <mergeCell ref="K54:N54"/>
    <mergeCell ref="O54:R54"/>
    <mergeCell ref="S54:V54"/>
    <mergeCell ref="C40:W40"/>
    <mergeCell ref="A8:A9"/>
    <mergeCell ref="A10:A11"/>
    <mergeCell ref="A12:A14"/>
    <mergeCell ref="A15:A16"/>
    <mergeCell ref="A17:A18"/>
    <mergeCell ref="A19:A20"/>
    <mergeCell ref="X2:AR2"/>
    <mergeCell ref="D55:E55"/>
    <mergeCell ref="AO4:AP4"/>
    <mergeCell ref="H55:I55"/>
    <mergeCell ref="T55:U55"/>
    <mergeCell ref="P55:Q55"/>
    <mergeCell ref="L55:M55"/>
    <mergeCell ref="Y4:Z4"/>
    <mergeCell ref="H42:I42"/>
    <mergeCell ref="L42:M42"/>
    <mergeCell ref="P42:Q42"/>
    <mergeCell ref="T42:U42"/>
    <mergeCell ref="W54:W55"/>
    <mergeCell ref="L29:M29"/>
    <mergeCell ref="P29:Q29"/>
    <mergeCell ref="T29:U29"/>
    <mergeCell ref="D42:E42"/>
    <mergeCell ref="L4:M4"/>
    <mergeCell ref="P4:Q4"/>
    <mergeCell ref="T4:U4"/>
    <mergeCell ref="A21:A22"/>
    <mergeCell ref="C2:W2"/>
    <mergeCell ref="A5:A7"/>
    <mergeCell ref="D4:E4"/>
    <mergeCell ref="H4:I4"/>
    <mergeCell ref="A1:B4"/>
    <mergeCell ref="C1:W1"/>
    <mergeCell ref="C3:F3"/>
    <mergeCell ref="G3:J3"/>
    <mergeCell ref="K3:N3"/>
    <mergeCell ref="O3:R3"/>
    <mergeCell ref="S3:V3"/>
    <mergeCell ref="W3:W4"/>
    <mergeCell ref="C39:W39"/>
    <mergeCell ref="C27:W27"/>
    <mergeCell ref="C26:W26"/>
    <mergeCell ref="W28:W29"/>
    <mergeCell ref="W41:W42"/>
    <mergeCell ref="D29:E29"/>
    <mergeCell ref="H29:I29"/>
  </mergeCells>
  <pageMargins left="0.59055118110236227" right="0.39370078740157483" top="0.98425196850393704" bottom="0.59055118110236227" header="0.31496062992125984" footer="0.31496062992125984"/>
  <pageSetup paperSize="9" scale="64" fitToWidth="2" orientation="landscape" r:id="rId1"/>
  <headerFooter>
    <oddHeader>&amp;R&amp;G</oddHeader>
    <oddFooter>&amp;L&amp;8&amp;F-&amp;A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1"/>
  <sheetViews>
    <sheetView topLeftCell="A40" zoomScaleNormal="100" workbookViewId="0">
      <selection activeCell="B21" sqref="B21"/>
    </sheetView>
  </sheetViews>
  <sheetFormatPr baseColWidth="10" defaultColWidth="11.42578125" defaultRowHeight="11.25" x14ac:dyDescent="0.2"/>
  <cols>
    <col min="1" max="1" width="15.7109375" style="1" customWidth="1"/>
    <col min="2" max="2" width="18.7109375" style="1" customWidth="1"/>
    <col min="3" max="10" width="8.7109375" style="1" customWidth="1"/>
    <col min="11" max="11" width="10.42578125" style="1" customWidth="1"/>
    <col min="12" max="19" width="8.7109375" style="1" customWidth="1"/>
    <col min="20" max="62" width="10.42578125" style="1" customWidth="1"/>
    <col min="63" max="16384" width="11.42578125" style="1"/>
  </cols>
  <sheetData>
    <row r="1" spans="1:34" s="10" customFormat="1" ht="12.75" customHeight="1" x14ac:dyDescent="0.2">
      <c r="A1" s="44" t="s">
        <v>0</v>
      </c>
      <c r="B1" s="45"/>
      <c r="C1" s="50" t="s">
        <v>57</v>
      </c>
      <c r="D1" s="50"/>
      <c r="E1" s="50"/>
      <c r="F1" s="50"/>
      <c r="G1" s="50"/>
      <c r="H1" s="50"/>
      <c r="I1" s="50"/>
      <c r="J1" s="50"/>
      <c r="K1" s="50"/>
      <c r="L1" s="50" t="s">
        <v>57</v>
      </c>
      <c r="M1" s="50"/>
      <c r="N1" s="50"/>
      <c r="O1" s="50"/>
      <c r="P1" s="50"/>
      <c r="Q1" s="50"/>
      <c r="R1" s="50"/>
      <c r="S1" s="50"/>
      <c r="T1" s="51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s="10" customFormat="1" x14ac:dyDescent="0.2">
      <c r="A2" s="46"/>
      <c r="B2" s="47"/>
      <c r="C2" s="56" t="s">
        <v>1</v>
      </c>
      <c r="D2" s="41"/>
      <c r="E2" s="41"/>
      <c r="F2" s="41"/>
      <c r="G2" s="41"/>
      <c r="H2" s="41"/>
      <c r="I2" s="41"/>
      <c r="J2" s="41"/>
      <c r="K2" s="41"/>
      <c r="L2" s="56" t="s">
        <v>240</v>
      </c>
      <c r="M2" s="41"/>
      <c r="N2" s="41"/>
      <c r="O2" s="41"/>
      <c r="P2" s="41"/>
      <c r="Q2" s="41"/>
      <c r="R2" s="41"/>
      <c r="S2" s="41"/>
      <c r="T2" s="38"/>
    </row>
    <row r="3" spans="1:34" s="10" customFormat="1" x14ac:dyDescent="0.2">
      <c r="A3" s="46"/>
      <c r="B3" s="47"/>
      <c r="C3" s="53" t="s">
        <v>3</v>
      </c>
      <c r="D3" s="41"/>
      <c r="E3" s="41"/>
      <c r="F3" s="41"/>
      <c r="G3" s="53" t="s">
        <v>2</v>
      </c>
      <c r="H3" s="41"/>
      <c r="I3" s="41"/>
      <c r="J3" s="41"/>
      <c r="K3" s="41" t="s">
        <v>4</v>
      </c>
      <c r="L3" s="53" t="s">
        <v>3</v>
      </c>
      <c r="M3" s="41"/>
      <c r="N3" s="41"/>
      <c r="O3" s="41"/>
      <c r="P3" s="53" t="s">
        <v>2</v>
      </c>
      <c r="Q3" s="41"/>
      <c r="R3" s="41"/>
      <c r="S3" s="41"/>
      <c r="T3" s="38" t="s">
        <v>4</v>
      </c>
    </row>
    <row r="4" spans="1:34" s="10" customFormat="1" ht="22.5" x14ac:dyDescent="0.2">
      <c r="A4" s="48"/>
      <c r="B4" s="49"/>
      <c r="C4" s="11" t="s">
        <v>6</v>
      </c>
      <c r="D4" s="40" t="s">
        <v>48</v>
      </c>
      <c r="E4" s="40"/>
      <c r="F4" s="11" t="s">
        <v>55</v>
      </c>
      <c r="G4" s="11" t="s">
        <v>6</v>
      </c>
      <c r="H4" s="40" t="s">
        <v>48</v>
      </c>
      <c r="I4" s="40"/>
      <c r="J4" s="11" t="s">
        <v>55</v>
      </c>
      <c r="K4" s="57"/>
      <c r="L4" s="11" t="s">
        <v>6</v>
      </c>
      <c r="M4" s="40" t="s">
        <v>48</v>
      </c>
      <c r="N4" s="40"/>
      <c r="O4" s="11" t="s">
        <v>55</v>
      </c>
      <c r="P4" s="11" t="s">
        <v>6</v>
      </c>
      <c r="Q4" s="40" t="s">
        <v>48</v>
      </c>
      <c r="R4" s="40"/>
      <c r="S4" s="11" t="s">
        <v>55</v>
      </c>
      <c r="T4" s="39"/>
    </row>
    <row r="5" spans="1:34" x14ac:dyDescent="0.2">
      <c r="A5" s="36" t="s">
        <v>7</v>
      </c>
      <c r="B5" s="12">
        <v>2017</v>
      </c>
      <c r="C5" s="14">
        <v>25.18</v>
      </c>
      <c r="D5" s="14">
        <v>22.93</v>
      </c>
      <c r="E5" s="14">
        <v>27.44</v>
      </c>
      <c r="F5" s="16">
        <v>408</v>
      </c>
      <c r="G5" s="14">
        <v>74.819999999999993</v>
      </c>
      <c r="H5" s="14">
        <v>72.56</v>
      </c>
      <c r="I5" s="14">
        <v>77.069999999999993</v>
      </c>
      <c r="J5" s="16">
        <v>1280</v>
      </c>
      <c r="K5" s="16">
        <v>1688</v>
      </c>
      <c r="L5" s="14">
        <v>25.76</v>
      </c>
      <c r="M5" s="14">
        <v>24.35</v>
      </c>
      <c r="N5" s="14">
        <v>27.18</v>
      </c>
      <c r="O5" s="16">
        <v>1271</v>
      </c>
      <c r="P5" s="14">
        <v>74.239999999999995</v>
      </c>
      <c r="Q5" s="14">
        <v>72.819999999999993</v>
      </c>
      <c r="R5" s="14">
        <v>75.650000000000006</v>
      </c>
      <c r="S5" s="16">
        <v>3835</v>
      </c>
      <c r="T5" s="16">
        <v>5106</v>
      </c>
    </row>
    <row r="6" spans="1:34" x14ac:dyDescent="0.2">
      <c r="A6" s="37"/>
      <c r="B6" s="17">
        <v>2012</v>
      </c>
      <c r="C6" s="19">
        <v>25.88</v>
      </c>
      <c r="D6" s="19">
        <v>23.27</v>
      </c>
      <c r="E6" s="19">
        <v>28.48</v>
      </c>
      <c r="F6" s="21">
        <v>413</v>
      </c>
      <c r="G6" s="19">
        <v>74.12</v>
      </c>
      <c r="H6" s="19">
        <v>71.52</v>
      </c>
      <c r="I6" s="19">
        <v>76.73</v>
      </c>
      <c r="J6" s="21">
        <v>1282</v>
      </c>
      <c r="K6" s="21">
        <v>1695</v>
      </c>
      <c r="L6" s="19">
        <v>25.17</v>
      </c>
      <c r="M6" s="19">
        <v>23.53</v>
      </c>
      <c r="N6" s="19">
        <v>26.81</v>
      </c>
      <c r="O6" s="21">
        <v>1162</v>
      </c>
      <c r="P6" s="19">
        <v>74.83</v>
      </c>
      <c r="Q6" s="19">
        <v>73.19</v>
      </c>
      <c r="R6" s="19">
        <v>76.47</v>
      </c>
      <c r="S6" s="21">
        <v>3632</v>
      </c>
      <c r="T6" s="21">
        <v>4794</v>
      </c>
    </row>
    <row r="7" spans="1:34" x14ac:dyDescent="0.2">
      <c r="A7" s="37"/>
      <c r="B7" s="17">
        <v>2007</v>
      </c>
      <c r="C7" s="19">
        <v>23.73</v>
      </c>
      <c r="D7" s="19">
        <v>21.37</v>
      </c>
      <c r="E7" s="19">
        <v>26.1</v>
      </c>
      <c r="F7" s="21">
        <v>421</v>
      </c>
      <c r="G7" s="19">
        <v>76.27</v>
      </c>
      <c r="H7" s="19">
        <v>73.900000000000006</v>
      </c>
      <c r="I7" s="19">
        <v>78.63</v>
      </c>
      <c r="J7" s="21">
        <v>1305</v>
      </c>
      <c r="K7" s="21">
        <v>1726</v>
      </c>
      <c r="L7" s="19">
        <v>24.82</v>
      </c>
      <c r="M7" s="19">
        <v>23.27</v>
      </c>
      <c r="N7" s="19">
        <v>26.37</v>
      </c>
      <c r="O7" s="21">
        <v>1148</v>
      </c>
      <c r="P7" s="19">
        <v>75.180000000000007</v>
      </c>
      <c r="Q7" s="19">
        <v>73.63</v>
      </c>
      <c r="R7" s="19">
        <v>76.73</v>
      </c>
      <c r="S7" s="21">
        <v>3340</v>
      </c>
      <c r="T7" s="21">
        <v>4488</v>
      </c>
    </row>
    <row r="8" spans="1:34" x14ac:dyDescent="0.2">
      <c r="A8" s="37"/>
      <c r="B8" s="17">
        <v>2002</v>
      </c>
      <c r="C8" s="19">
        <v>22.3</v>
      </c>
      <c r="D8" s="19">
        <v>19.63</v>
      </c>
      <c r="E8" s="19">
        <v>24.97</v>
      </c>
      <c r="F8" s="21">
        <v>326</v>
      </c>
      <c r="G8" s="19">
        <v>77.7</v>
      </c>
      <c r="H8" s="19">
        <v>75.03</v>
      </c>
      <c r="I8" s="19">
        <v>80.37</v>
      </c>
      <c r="J8" s="21">
        <v>1141</v>
      </c>
      <c r="K8" s="21">
        <v>1467</v>
      </c>
      <c r="L8" s="19">
        <v>20.93</v>
      </c>
      <c r="M8" s="19">
        <v>19.399999999999999</v>
      </c>
      <c r="N8" s="19">
        <v>22.45</v>
      </c>
      <c r="O8" s="21">
        <v>920</v>
      </c>
      <c r="P8" s="19">
        <v>79.069999999999993</v>
      </c>
      <c r="Q8" s="19">
        <v>77.55</v>
      </c>
      <c r="R8" s="19">
        <v>80.599999999999994</v>
      </c>
      <c r="S8" s="21">
        <v>3423</v>
      </c>
      <c r="T8" s="21">
        <v>4343</v>
      </c>
    </row>
    <row r="9" spans="1:34" x14ac:dyDescent="0.2">
      <c r="A9" s="54" t="s">
        <v>8</v>
      </c>
      <c r="B9" s="17" t="s">
        <v>9</v>
      </c>
      <c r="C9" s="19">
        <v>21.75</v>
      </c>
      <c r="D9" s="19">
        <v>18.510000000000002</v>
      </c>
      <c r="E9" s="19">
        <v>24.99</v>
      </c>
      <c r="F9" s="21">
        <v>153</v>
      </c>
      <c r="G9" s="19">
        <v>78.25</v>
      </c>
      <c r="H9" s="19">
        <v>75.010000000000005</v>
      </c>
      <c r="I9" s="19">
        <v>81.489999999999995</v>
      </c>
      <c r="J9" s="21">
        <v>582</v>
      </c>
      <c r="K9" s="21">
        <v>735</v>
      </c>
      <c r="L9" s="19">
        <v>24.22</v>
      </c>
      <c r="M9" s="19">
        <v>22.19</v>
      </c>
      <c r="N9" s="19">
        <v>26.25</v>
      </c>
      <c r="O9" s="21">
        <v>563</v>
      </c>
      <c r="P9" s="19">
        <v>75.78</v>
      </c>
      <c r="Q9" s="19">
        <v>73.75</v>
      </c>
      <c r="R9" s="19">
        <v>77.81</v>
      </c>
      <c r="S9" s="21">
        <v>1835</v>
      </c>
      <c r="T9" s="21">
        <v>2398</v>
      </c>
    </row>
    <row r="10" spans="1:34" x14ac:dyDescent="0.2">
      <c r="A10" s="52"/>
      <c r="B10" s="17" t="s">
        <v>10</v>
      </c>
      <c r="C10" s="19">
        <v>27.66</v>
      </c>
      <c r="D10" s="19">
        <v>24.57</v>
      </c>
      <c r="E10" s="19">
        <v>30.74</v>
      </c>
      <c r="F10" s="21">
        <v>255</v>
      </c>
      <c r="G10" s="19">
        <v>72.34</v>
      </c>
      <c r="H10" s="19">
        <v>69.260000000000005</v>
      </c>
      <c r="I10" s="19">
        <v>75.430000000000007</v>
      </c>
      <c r="J10" s="21">
        <v>698</v>
      </c>
      <c r="K10" s="21">
        <v>953</v>
      </c>
      <c r="L10" s="19">
        <v>27.06</v>
      </c>
      <c r="M10" s="19">
        <v>25.08</v>
      </c>
      <c r="N10" s="19">
        <v>29.03</v>
      </c>
      <c r="O10" s="21">
        <v>708</v>
      </c>
      <c r="P10" s="19">
        <v>72.94</v>
      </c>
      <c r="Q10" s="19">
        <v>70.97</v>
      </c>
      <c r="R10" s="19">
        <v>74.92</v>
      </c>
      <c r="S10" s="21">
        <v>2000</v>
      </c>
      <c r="T10" s="21">
        <v>2708</v>
      </c>
    </row>
    <row r="11" spans="1:34" x14ac:dyDescent="0.2">
      <c r="A11" s="54" t="s">
        <v>11</v>
      </c>
      <c r="B11" s="17" t="s">
        <v>12</v>
      </c>
      <c r="C11" s="19">
        <v>23.17</v>
      </c>
      <c r="D11" s="19">
        <v>20.74</v>
      </c>
      <c r="E11" s="19">
        <v>25.61</v>
      </c>
      <c r="F11" s="21">
        <v>304</v>
      </c>
      <c r="G11" s="19">
        <v>76.83</v>
      </c>
      <c r="H11" s="19">
        <v>74.39</v>
      </c>
      <c r="I11" s="19">
        <v>79.260000000000005</v>
      </c>
      <c r="J11" s="21">
        <v>1040</v>
      </c>
      <c r="K11" s="21">
        <v>1344</v>
      </c>
      <c r="L11" s="19">
        <v>23.48</v>
      </c>
      <c r="M11" s="19">
        <v>21.93</v>
      </c>
      <c r="N11" s="19">
        <v>25.03</v>
      </c>
      <c r="O11" s="21">
        <v>929</v>
      </c>
      <c r="P11" s="19">
        <v>76.52</v>
      </c>
      <c r="Q11" s="19">
        <v>74.97</v>
      </c>
      <c r="R11" s="19">
        <v>78.069999999999993</v>
      </c>
      <c r="S11" s="21">
        <v>3084</v>
      </c>
      <c r="T11" s="21">
        <v>4013</v>
      </c>
    </row>
    <row r="12" spans="1:34" x14ac:dyDescent="0.2">
      <c r="A12" s="52"/>
      <c r="B12" s="17" t="s">
        <v>13</v>
      </c>
      <c r="C12" s="19">
        <v>31.81</v>
      </c>
      <c r="D12" s="19">
        <v>26.47</v>
      </c>
      <c r="E12" s="19">
        <v>37.14</v>
      </c>
      <c r="F12" s="21">
        <v>104</v>
      </c>
      <c r="G12" s="19">
        <v>68.19</v>
      </c>
      <c r="H12" s="19">
        <v>62.86</v>
      </c>
      <c r="I12" s="19">
        <v>73.53</v>
      </c>
      <c r="J12" s="21">
        <v>240</v>
      </c>
      <c r="K12" s="21">
        <v>344</v>
      </c>
      <c r="L12" s="19">
        <v>33.090000000000003</v>
      </c>
      <c r="M12" s="19">
        <v>29.85</v>
      </c>
      <c r="N12" s="19">
        <v>36.32</v>
      </c>
      <c r="O12" s="21">
        <v>342</v>
      </c>
      <c r="P12" s="19">
        <v>66.91</v>
      </c>
      <c r="Q12" s="19">
        <v>63.68</v>
      </c>
      <c r="R12" s="19">
        <v>70.150000000000006</v>
      </c>
      <c r="S12" s="21">
        <v>751</v>
      </c>
      <c r="T12" s="21">
        <v>1093</v>
      </c>
    </row>
    <row r="13" spans="1:34" x14ac:dyDescent="0.2">
      <c r="A13" s="54" t="s">
        <v>14</v>
      </c>
      <c r="B13" s="25" t="s">
        <v>42</v>
      </c>
      <c r="C13" s="19">
        <v>25.84</v>
      </c>
      <c r="D13" s="19">
        <v>21.5</v>
      </c>
      <c r="E13" s="19">
        <v>30.19</v>
      </c>
      <c r="F13" s="21">
        <v>114</v>
      </c>
      <c r="G13" s="19">
        <v>74.16</v>
      </c>
      <c r="H13" s="19">
        <v>69.81</v>
      </c>
      <c r="I13" s="19">
        <v>78.5</v>
      </c>
      <c r="J13" s="21">
        <v>346</v>
      </c>
      <c r="K13" s="21">
        <v>460</v>
      </c>
      <c r="L13" s="19">
        <v>25.14</v>
      </c>
      <c r="M13" s="19">
        <v>22.23</v>
      </c>
      <c r="N13" s="19">
        <v>28.06</v>
      </c>
      <c r="O13" s="21">
        <v>290</v>
      </c>
      <c r="P13" s="19">
        <v>74.86</v>
      </c>
      <c r="Q13" s="19">
        <v>71.94</v>
      </c>
      <c r="R13" s="19">
        <v>77.77</v>
      </c>
      <c r="S13" s="21">
        <v>900</v>
      </c>
      <c r="T13" s="21">
        <v>1190</v>
      </c>
    </row>
    <row r="14" spans="1:34" x14ac:dyDescent="0.2">
      <c r="A14" s="52"/>
      <c r="B14" s="25" t="s">
        <v>43</v>
      </c>
      <c r="C14" s="19">
        <v>24.12</v>
      </c>
      <c r="D14" s="19">
        <v>20.98</v>
      </c>
      <c r="E14" s="19">
        <v>27.26</v>
      </c>
      <c r="F14" s="21">
        <v>199</v>
      </c>
      <c r="G14" s="19">
        <v>75.88</v>
      </c>
      <c r="H14" s="19">
        <v>72.739999999999995</v>
      </c>
      <c r="I14" s="19">
        <v>79.02</v>
      </c>
      <c r="J14" s="21">
        <v>653</v>
      </c>
      <c r="K14" s="21">
        <v>852</v>
      </c>
      <c r="L14" s="19">
        <v>25.58</v>
      </c>
      <c r="M14" s="19">
        <v>23.64</v>
      </c>
      <c r="N14" s="19">
        <v>27.53</v>
      </c>
      <c r="O14" s="21">
        <v>658</v>
      </c>
      <c r="P14" s="19">
        <v>74.42</v>
      </c>
      <c r="Q14" s="19">
        <v>72.47</v>
      </c>
      <c r="R14" s="19">
        <v>76.36</v>
      </c>
      <c r="S14" s="21">
        <v>2003</v>
      </c>
      <c r="T14" s="21">
        <v>2661</v>
      </c>
    </row>
    <row r="15" spans="1:34" x14ac:dyDescent="0.2">
      <c r="A15" s="52"/>
      <c r="B15" s="17" t="s">
        <v>15</v>
      </c>
      <c r="C15" s="19">
        <v>26.42</v>
      </c>
      <c r="D15" s="19">
        <v>21.58</v>
      </c>
      <c r="E15" s="19">
        <v>31.26</v>
      </c>
      <c r="F15" s="21">
        <v>92</v>
      </c>
      <c r="G15" s="19">
        <v>73.58</v>
      </c>
      <c r="H15" s="19">
        <v>68.739999999999995</v>
      </c>
      <c r="I15" s="19">
        <v>78.42</v>
      </c>
      <c r="J15" s="21">
        <v>275</v>
      </c>
      <c r="K15" s="21">
        <v>367</v>
      </c>
      <c r="L15" s="19">
        <v>26.66</v>
      </c>
      <c r="M15" s="19">
        <v>23.74</v>
      </c>
      <c r="N15" s="19">
        <v>29.59</v>
      </c>
      <c r="O15" s="21">
        <v>317</v>
      </c>
      <c r="P15" s="19">
        <v>73.34</v>
      </c>
      <c r="Q15" s="19">
        <v>70.41</v>
      </c>
      <c r="R15" s="19">
        <v>76.260000000000005</v>
      </c>
      <c r="S15" s="21">
        <v>914</v>
      </c>
      <c r="T15" s="21">
        <v>1231</v>
      </c>
    </row>
    <row r="16" spans="1:34" x14ac:dyDescent="0.2">
      <c r="A16" s="54" t="s">
        <v>16</v>
      </c>
      <c r="B16" s="25" t="s">
        <v>47</v>
      </c>
      <c r="C16" s="19">
        <v>25.3</v>
      </c>
      <c r="D16" s="19">
        <v>22.59</v>
      </c>
      <c r="E16" s="19">
        <v>28.01</v>
      </c>
      <c r="F16" s="21">
        <v>283</v>
      </c>
      <c r="G16" s="19">
        <v>74.7</v>
      </c>
      <c r="H16" s="19">
        <v>71.989999999999995</v>
      </c>
      <c r="I16" s="19">
        <v>77.41</v>
      </c>
      <c r="J16" s="21">
        <v>869</v>
      </c>
      <c r="K16" s="21">
        <v>1152</v>
      </c>
      <c r="L16" s="19">
        <v>26.69</v>
      </c>
      <c r="M16" s="19">
        <v>25.02</v>
      </c>
      <c r="N16" s="19">
        <v>28.35</v>
      </c>
      <c r="O16" s="21">
        <v>978</v>
      </c>
      <c r="P16" s="19">
        <v>73.31</v>
      </c>
      <c r="Q16" s="19">
        <v>71.650000000000006</v>
      </c>
      <c r="R16" s="19">
        <v>74.98</v>
      </c>
      <c r="S16" s="21">
        <v>2824</v>
      </c>
      <c r="T16" s="21">
        <v>3802</v>
      </c>
    </row>
    <row r="17" spans="1:20" x14ac:dyDescent="0.2">
      <c r="A17" s="52"/>
      <c r="B17" s="25" t="s">
        <v>46</v>
      </c>
      <c r="C17" s="19">
        <v>23.42</v>
      </c>
      <c r="D17" s="19">
        <v>19.100000000000001</v>
      </c>
      <c r="E17" s="19">
        <v>27.75</v>
      </c>
      <c r="F17" s="21">
        <v>98</v>
      </c>
      <c r="G17" s="19">
        <v>76.58</v>
      </c>
      <c r="H17" s="19">
        <v>72.25</v>
      </c>
      <c r="I17" s="19">
        <v>80.900000000000006</v>
      </c>
      <c r="J17" s="21">
        <v>359</v>
      </c>
      <c r="K17" s="21">
        <v>457</v>
      </c>
      <c r="L17" s="19">
        <v>21.38</v>
      </c>
      <c r="M17" s="19">
        <v>18.510000000000002</v>
      </c>
      <c r="N17" s="19">
        <v>24.25</v>
      </c>
      <c r="O17" s="21">
        <v>218</v>
      </c>
      <c r="P17" s="19">
        <v>78.62</v>
      </c>
      <c r="Q17" s="19">
        <v>75.75</v>
      </c>
      <c r="R17" s="19">
        <v>81.489999999999995</v>
      </c>
      <c r="S17" s="21">
        <v>834</v>
      </c>
      <c r="T17" s="21">
        <v>1052</v>
      </c>
    </row>
    <row r="18" spans="1:20" x14ac:dyDescent="0.2">
      <c r="A18" s="54" t="s">
        <v>17</v>
      </c>
      <c r="B18" s="17" t="s">
        <v>18</v>
      </c>
      <c r="C18" s="19">
        <v>24.68</v>
      </c>
      <c r="D18" s="19">
        <v>22.05</v>
      </c>
      <c r="E18" s="19">
        <v>27.31</v>
      </c>
      <c r="F18" s="21">
        <v>282</v>
      </c>
      <c r="G18" s="19">
        <v>75.319999999999993</v>
      </c>
      <c r="H18" s="19">
        <v>72.69</v>
      </c>
      <c r="I18" s="19">
        <v>77.95</v>
      </c>
      <c r="J18" s="21">
        <v>924</v>
      </c>
      <c r="K18" s="21">
        <v>1206</v>
      </c>
      <c r="L18" s="19">
        <v>25.57</v>
      </c>
      <c r="M18" s="19">
        <v>23.9</v>
      </c>
      <c r="N18" s="19">
        <v>27.25</v>
      </c>
      <c r="O18" s="21">
        <v>869</v>
      </c>
      <c r="P18" s="19">
        <v>74.430000000000007</v>
      </c>
      <c r="Q18" s="19">
        <v>72.75</v>
      </c>
      <c r="R18" s="19">
        <v>76.099999999999994</v>
      </c>
      <c r="S18" s="21">
        <v>2655</v>
      </c>
      <c r="T18" s="21">
        <v>3524</v>
      </c>
    </row>
    <row r="19" spans="1:20" x14ac:dyDescent="0.2">
      <c r="A19" s="52"/>
      <c r="B19" s="17" t="s">
        <v>19</v>
      </c>
      <c r="C19" s="19">
        <v>26.54</v>
      </c>
      <c r="D19" s="19">
        <v>22.16</v>
      </c>
      <c r="E19" s="19">
        <v>30.91</v>
      </c>
      <c r="F19" s="21">
        <v>126</v>
      </c>
      <c r="G19" s="19">
        <v>73.459999999999994</v>
      </c>
      <c r="H19" s="19">
        <v>69.09</v>
      </c>
      <c r="I19" s="19">
        <v>77.84</v>
      </c>
      <c r="J19" s="21">
        <v>356</v>
      </c>
      <c r="K19" s="21">
        <v>482</v>
      </c>
      <c r="L19" s="19">
        <v>26.32</v>
      </c>
      <c r="M19" s="19">
        <v>23.7</v>
      </c>
      <c r="N19" s="19">
        <v>28.94</v>
      </c>
      <c r="O19" s="21">
        <v>402</v>
      </c>
      <c r="P19" s="19">
        <v>73.680000000000007</v>
      </c>
      <c r="Q19" s="19">
        <v>71.06</v>
      </c>
      <c r="R19" s="19">
        <v>76.3</v>
      </c>
      <c r="S19" s="21">
        <v>1180</v>
      </c>
      <c r="T19" s="21">
        <v>1582</v>
      </c>
    </row>
    <row r="20" spans="1:20" ht="13.5" customHeight="1" x14ac:dyDescent="0.2">
      <c r="A20" s="54" t="s">
        <v>20</v>
      </c>
      <c r="B20" s="25" t="s">
        <v>45</v>
      </c>
      <c r="C20" s="19">
        <v>29.86</v>
      </c>
      <c r="D20" s="19">
        <v>25.64</v>
      </c>
      <c r="E20" s="19">
        <v>34.07</v>
      </c>
      <c r="F20" s="21">
        <v>155</v>
      </c>
      <c r="G20" s="19">
        <v>70.14</v>
      </c>
      <c r="H20" s="19">
        <v>65.930000000000007</v>
      </c>
      <c r="I20" s="19">
        <v>74.36</v>
      </c>
      <c r="J20" s="21">
        <v>378</v>
      </c>
      <c r="K20" s="21">
        <v>533</v>
      </c>
      <c r="L20" s="19">
        <v>30.63</v>
      </c>
      <c r="M20" s="19">
        <v>27.9</v>
      </c>
      <c r="N20" s="19">
        <v>33.369999999999997</v>
      </c>
      <c r="O20" s="21">
        <v>446</v>
      </c>
      <c r="P20" s="19">
        <v>69.37</v>
      </c>
      <c r="Q20" s="19">
        <v>66.63</v>
      </c>
      <c r="R20" s="19">
        <v>72.099999999999994</v>
      </c>
      <c r="S20" s="21">
        <v>1079</v>
      </c>
      <c r="T20" s="21">
        <v>1525</v>
      </c>
    </row>
    <row r="21" spans="1:20" x14ac:dyDescent="0.2">
      <c r="A21" s="52"/>
      <c r="B21" s="25" t="s">
        <v>44</v>
      </c>
      <c r="C21" s="19">
        <v>21.57</v>
      </c>
      <c r="D21" s="19">
        <v>18.82</v>
      </c>
      <c r="E21" s="19">
        <v>24.32</v>
      </c>
      <c r="F21" s="21">
        <v>207</v>
      </c>
      <c r="G21" s="19">
        <v>78.430000000000007</v>
      </c>
      <c r="H21" s="19">
        <v>75.680000000000007</v>
      </c>
      <c r="I21" s="19">
        <v>81.180000000000007</v>
      </c>
      <c r="J21" s="21">
        <v>772</v>
      </c>
      <c r="K21" s="21">
        <v>979</v>
      </c>
      <c r="L21" s="19">
        <v>23.14</v>
      </c>
      <c r="M21" s="19">
        <v>21.42</v>
      </c>
      <c r="N21" s="19">
        <v>24.87</v>
      </c>
      <c r="O21" s="21">
        <v>724</v>
      </c>
      <c r="P21" s="19">
        <v>76.86</v>
      </c>
      <c r="Q21" s="19">
        <v>75.13</v>
      </c>
      <c r="R21" s="19">
        <v>78.58</v>
      </c>
      <c r="S21" s="21">
        <v>2432</v>
      </c>
      <c r="T21" s="21">
        <v>3156</v>
      </c>
    </row>
    <row r="22" spans="1:20" x14ac:dyDescent="0.2">
      <c r="A22" s="55" t="s">
        <v>21</v>
      </c>
      <c r="B22" s="17" t="s">
        <v>22</v>
      </c>
      <c r="C22" s="19">
        <v>27.8</v>
      </c>
      <c r="D22" s="19">
        <v>24.08</v>
      </c>
      <c r="E22" s="19">
        <v>31.53</v>
      </c>
      <c r="F22" s="21">
        <v>175</v>
      </c>
      <c r="G22" s="19">
        <v>72.2</v>
      </c>
      <c r="H22" s="19">
        <v>68.47</v>
      </c>
      <c r="I22" s="19">
        <v>75.92</v>
      </c>
      <c r="J22" s="21">
        <v>486</v>
      </c>
      <c r="K22" s="21">
        <v>661</v>
      </c>
      <c r="L22" s="19">
        <v>25.81</v>
      </c>
      <c r="M22" s="19">
        <v>23.51</v>
      </c>
      <c r="N22" s="19">
        <v>28.12</v>
      </c>
      <c r="O22" s="21">
        <v>477</v>
      </c>
      <c r="P22" s="19">
        <v>74.19</v>
      </c>
      <c r="Q22" s="19">
        <v>71.88</v>
      </c>
      <c r="R22" s="19">
        <v>76.489999999999995</v>
      </c>
      <c r="S22" s="21">
        <v>1468</v>
      </c>
      <c r="T22" s="21">
        <v>1945</v>
      </c>
    </row>
    <row r="23" spans="1:20" x14ac:dyDescent="0.2">
      <c r="A23" s="52"/>
      <c r="B23" s="17" t="s">
        <v>23</v>
      </c>
      <c r="C23" s="19">
        <v>23.31</v>
      </c>
      <c r="D23" s="19">
        <v>20.41</v>
      </c>
      <c r="E23" s="19">
        <v>26.2</v>
      </c>
      <c r="F23" s="21">
        <v>216</v>
      </c>
      <c r="G23" s="19">
        <v>76.69</v>
      </c>
      <c r="H23" s="19">
        <v>73.8</v>
      </c>
      <c r="I23" s="19">
        <v>79.59</v>
      </c>
      <c r="J23" s="21">
        <v>734</v>
      </c>
      <c r="K23" s="21">
        <v>950</v>
      </c>
      <c r="L23" s="19">
        <v>25.3</v>
      </c>
      <c r="M23" s="19">
        <v>23.46</v>
      </c>
      <c r="N23" s="19">
        <v>27.14</v>
      </c>
      <c r="O23" s="21">
        <v>736</v>
      </c>
      <c r="P23" s="19">
        <v>74.7</v>
      </c>
      <c r="Q23" s="19">
        <v>72.86</v>
      </c>
      <c r="R23" s="19">
        <v>76.540000000000006</v>
      </c>
      <c r="S23" s="21">
        <v>2224</v>
      </c>
      <c r="T23" s="21">
        <v>2960</v>
      </c>
    </row>
    <row r="24" spans="1:20" x14ac:dyDescent="0.2">
      <c r="A24" s="1" t="s">
        <v>75</v>
      </c>
      <c r="T24" s="7" t="s">
        <v>244</v>
      </c>
    </row>
    <row r="25" spans="1:20" x14ac:dyDescent="0.2">
      <c r="A25" s="1" t="s">
        <v>237</v>
      </c>
    </row>
    <row r="27" spans="1:20" x14ac:dyDescent="0.2">
      <c r="A27" s="44" t="s">
        <v>0</v>
      </c>
      <c r="B27" s="45"/>
      <c r="C27" s="42">
        <v>2017</v>
      </c>
      <c r="D27" s="42"/>
      <c r="E27" s="42"/>
      <c r="F27" s="42"/>
      <c r="G27" s="42"/>
      <c r="H27" s="42"/>
      <c r="I27" s="42"/>
      <c r="J27" s="42"/>
      <c r="K27" s="43"/>
    </row>
    <row r="28" spans="1:20" x14ac:dyDescent="0.2">
      <c r="A28" s="46"/>
      <c r="B28" s="47"/>
      <c r="C28" s="41" t="s">
        <v>57</v>
      </c>
      <c r="D28" s="41"/>
      <c r="E28" s="41"/>
      <c r="F28" s="41"/>
      <c r="G28" s="41"/>
      <c r="H28" s="41"/>
      <c r="I28" s="41"/>
      <c r="J28" s="41"/>
      <c r="K28" s="38"/>
    </row>
    <row r="29" spans="1:20" s="10" customFormat="1" x14ac:dyDescent="0.2">
      <c r="A29" s="46"/>
      <c r="B29" s="47"/>
      <c r="C29" s="53" t="s">
        <v>3</v>
      </c>
      <c r="D29" s="41"/>
      <c r="E29" s="41"/>
      <c r="F29" s="41"/>
      <c r="G29" s="53" t="s">
        <v>2</v>
      </c>
      <c r="H29" s="41"/>
      <c r="I29" s="41"/>
      <c r="J29" s="41"/>
      <c r="K29" s="38" t="s">
        <v>4</v>
      </c>
    </row>
    <row r="30" spans="1:20" s="10" customFormat="1" ht="22.5" x14ac:dyDescent="0.2">
      <c r="A30" s="48"/>
      <c r="B30" s="49"/>
      <c r="C30" s="11" t="s">
        <v>6</v>
      </c>
      <c r="D30" s="40" t="s">
        <v>48</v>
      </c>
      <c r="E30" s="40"/>
      <c r="F30" s="11" t="s">
        <v>55</v>
      </c>
      <c r="G30" s="11" t="s">
        <v>6</v>
      </c>
      <c r="H30" s="40" t="s">
        <v>48</v>
      </c>
      <c r="I30" s="40"/>
      <c r="J30" s="11" t="s">
        <v>55</v>
      </c>
      <c r="K30" s="39"/>
    </row>
    <row r="31" spans="1:20" s="10" customFormat="1" x14ac:dyDescent="0.2">
      <c r="A31" s="36"/>
      <c r="B31" s="26" t="s">
        <v>240</v>
      </c>
      <c r="C31" s="14">
        <v>25.76</v>
      </c>
      <c r="D31" s="14">
        <v>24.35</v>
      </c>
      <c r="E31" s="14">
        <v>27.18</v>
      </c>
      <c r="F31" s="15">
        <v>1271</v>
      </c>
      <c r="G31" s="14">
        <v>74.239999999999995</v>
      </c>
      <c r="H31" s="14">
        <v>72.819999999999993</v>
      </c>
      <c r="I31" s="14">
        <v>75.650000000000006</v>
      </c>
      <c r="J31" s="15">
        <v>3835</v>
      </c>
      <c r="K31" s="15">
        <f t="shared" ref="K31:K39" si="0">F31+J31</f>
        <v>5106</v>
      </c>
    </row>
    <row r="32" spans="1:20" s="10" customFormat="1" x14ac:dyDescent="0.2">
      <c r="A32" s="52"/>
      <c r="B32" s="27" t="s">
        <v>241</v>
      </c>
      <c r="C32" s="19">
        <v>26.11</v>
      </c>
      <c r="D32" s="19">
        <v>24.38</v>
      </c>
      <c r="E32" s="19">
        <v>27.85</v>
      </c>
      <c r="F32" s="20">
        <v>885</v>
      </c>
      <c r="G32" s="19">
        <v>73.89</v>
      </c>
      <c r="H32" s="19">
        <v>72.150000000000006</v>
      </c>
      <c r="I32" s="19">
        <v>75.62</v>
      </c>
      <c r="J32" s="20">
        <v>2595</v>
      </c>
      <c r="K32" s="20">
        <f t="shared" si="0"/>
        <v>3480</v>
      </c>
    </row>
    <row r="33" spans="1:11" x14ac:dyDescent="0.2">
      <c r="A33" s="52"/>
      <c r="B33" s="27" t="s">
        <v>242</v>
      </c>
      <c r="C33" s="19">
        <v>26.1</v>
      </c>
      <c r="D33" s="19">
        <v>23.44</v>
      </c>
      <c r="E33" s="19">
        <v>28.76</v>
      </c>
      <c r="F33" s="20">
        <v>312</v>
      </c>
      <c r="G33" s="19">
        <v>73.900000000000006</v>
      </c>
      <c r="H33" s="19">
        <v>71.239999999999995</v>
      </c>
      <c r="I33" s="19">
        <v>76.56</v>
      </c>
      <c r="J33" s="20">
        <v>902</v>
      </c>
      <c r="K33" s="20">
        <f t="shared" si="0"/>
        <v>1214</v>
      </c>
    </row>
    <row r="34" spans="1:11" x14ac:dyDescent="0.2">
      <c r="A34" s="52"/>
      <c r="B34" s="27" t="s">
        <v>243</v>
      </c>
      <c r="C34" s="19">
        <v>19.16</v>
      </c>
      <c r="D34" s="19">
        <v>15.04</v>
      </c>
      <c r="E34" s="19">
        <v>23.28</v>
      </c>
      <c r="F34" s="20">
        <v>74</v>
      </c>
      <c r="G34" s="19">
        <v>80.84</v>
      </c>
      <c r="H34" s="19">
        <v>76.72</v>
      </c>
      <c r="I34" s="19">
        <v>84.96</v>
      </c>
      <c r="J34" s="20">
        <v>338</v>
      </c>
      <c r="K34" s="20">
        <f t="shared" si="0"/>
        <v>412</v>
      </c>
    </row>
    <row r="35" spans="1:11" x14ac:dyDescent="0.2">
      <c r="A35" s="52"/>
      <c r="B35" s="27" t="s">
        <v>25</v>
      </c>
      <c r="C35" s="19">
        <v>27.67</v>
      </c>
      <c r="D35" s="19">
        <v>21.06</v>
      </c>
      <c r="E35" s="19">
        <v>34.29</v>
      </c>
      <c r="F35" s="20">
        <v>52</v>
      </c>
      <c r="G35" s="19">
        <v>72.33</v>
      </c>
      <c r="H35" s="19">
        <v>65.709999999999994</v>
      </c>
      <c r="I35" s="19">
        <v>78.94</v>
      </c>
      <c r="J35" s="20">
        <v>148</v>
      </c>
      <c r="K35" s="20">
        <f t="shared" si="0"/>
        <v>200</v>
      </c>
    </row>
    <row r="36" spans="1:11" x14ac:dyDescent="0.2">
      <c r="A36" s="52"/>
      <c r="B36" s="27" t="s">
        <v>26</v>
      </c>
      <c r="C36" s="19">
        <v>19.39</v>
      </c>
      <c r="D36" s="19">
        <v>15.12</v>
      </c>
      <c r="E36" s="19">
        <v>23.67</v>
      </c>
      <c r="F36" s="20">
        <v>70</v>
      </c>
      <c r="G36" s="19">
        <v>80.61</v>
      </c>
      <c r="H36" s="19">
        <v>76.33</v>
      </c>
      <c r="I36" s="19">
        <v>84.88</v>
      </c>
      <c r="J36" s="20">
        <v>316</v>
      </c>
      <c r="K36" s="20">
        <f t="shared" si="0"/>
        <v>386</v>
      </c>
    </row>
    <row r="37" spans="1:11" x14ac:dyDescent="0.2">
      <c r="A37" s="52"/>
      <c r="B37" s="27" t="s">
        <v>27</v>
      </c>
      <c r="C37" s="23" t="s">
        <v>208</v>
      </c>
      <c r="D37" s="19">
        <v>11.38</v>
      </c>
      <c r="E37" s="19">
        <v>24.02</v>
      </c>
      <c r="F37" s="20">
        <v>26</v>
      </c>
      <c r="G37" s="19">
        <v>82.3</v>
      </c>
      <c r="H37" s="19">
        <v>75.98</v>
      </c>
      <c r="I37" s="19">
        <v>88.62</v>
      </c>
      <c r="J37" s="20">
        <v>117</v>
      </c>
      <c r="K37" s="20">
        <f t="shared" si="0"/>
        <v>143</v>
      </c>
    </row>
    <row r="38" spans="1:11" x14ac:dyDescent="0.2">
      <c r="A38" s="52"/>
      <c r="B38" s="27" t="s">
        <v>28</v>
      </c>
      <c r="C38" s="19">
        <v>26.55</v>
      </c>
      <c r="D38" s="19">
        <v>21.1</v>
      </c>
      <c r="E38" s="19">
        <v>32</v>
      </c>
      <c r="F38" s="20">
        <v>70</v>
      </c>
      <c r="G38" s="19">
        <v>73.45</v>
      </c>
      <c r="H38" s="19">
        <v>68</v>
      </c>
      <c r="I38" s="19">
        <v>78.900000000000006</v>
      </c>
      <c r="J38" s="20">
        <v>188</v>
      </c>
      <c r="K38" s="20">
        <f t="shared" si="0"/>
        <v>258</v>
      </c>
    </row>
    <row r="39" spans="1:11" x14ac:dyDescent="0.2">
      <c r="A39" s="52"/>
      <c r="B39" s="27" t="s">
        <v>29</v>
      </c>
      <c r="C39" s="19">
        <v>25.83</v>
      </c>
      <c r="D39" s="19">
        <v>17.739999999999998</v>
      </c>
      <c r="E39" s="19">
        <v>33.92</v>
      </c>
      <c r="F39" s="20">
        <v>31</v>
      </c>
      <c r="G39" s="19">
        <v>74.17</v>
      </c>
      <c r="H39" s="19">
        <v>66.08</v>
      </c>
      <c r="I39" s="19">
        <v>82.26</v>
      </c>
      <c r="J39" s="20">
        <v>88</v>
      </c>
      <c r="K39" s="20">
        <f t="shared" si="0"/>
        <v>119</v>
      </c>
    </row>
    <row r="40" spans="1:11" x14ac:dyDescent="0.2">
      <c r="A40" s="44" t="s">
        <v>0</v>
      </c>
      <c r="B40" s="45"/>
      <c r="C40" s="42">
        <v>2012</v>
      </c>
      <c r="D40" s="42"/>
      <c r="E40" s="42"/>
      <c r="F40" s="42"/>
      <c r="G40" s="42"/>
      <c r="H40" s="42"/>
      <c r="I40" s="42"/>
      <c r="J40" s="42"/>
      <c r="K40" s="43"/>
    </row>
    <row r="41" spans="1:11" x14ac:dyDescent="0.2">
      <c r="A41" s="46"/>
      <c r="B41" s="47"/>
      <c r="C41" s="41" t="s">
        <v>57</v>
      </c>
      <c r="D41" s="41"/>
      <c r="E41" s="41"/>
      <c r="F41" s="41"/>
      <c r="G41" s="41"/>
      <c r="H41" s="41"/>
      <c r="I41" s="41"/>
      <c r="J41" s="41"/>
      <c r="K41" s="38"/>
    </row>
    <row r="42" spans="1:11" x14ac:dyDescent="0.2">
      <c r="A42" s="46"/>
      <c r="B42" s="47"/>
      <c r="C42" s="53" t="s">
        <v>3</v>
      </c>
      <c r="D42" s="41"/>
      <c r="E42" s="41"/>
      <c r="F42" s="41"/>
      <c r="G42" s="53" t="s">
        <v>2</v>
      </c>
      <c r="H42" s="41"/>
      <c r="I42" s="41"/>
      <c r="J42" s="41"/>
      <c r="K42" s="38" t="s">
        <v>4</v>
      </c>
    </row>
    <row r="43" spans="1:11" ht="22.5" x14ac:dyDescent="0.2">
      <c r="A43" s="48"/>
      <c r="B43" s="49"/>
      <c r="C43" s="11" t="s">
        <v>6</v>
      </c>
      <c r="D43" s="40" t="s">
        <v>48</v>
      </c>
      <c r="E43" s="40"/>
      <c r="F43" s="11" t="s">
        <v>55</v>
      </c>
      <c r="G43" s="11" t="s">
        <v>6</v>
      </c>
      <c r="H43" s="40" t="s">
        <v>48</v>
      </c>
      <c r="I43" s="40"/>
      <c r="J43" s="11" t="s">
        <v>55</v>
      </c>
      <c r="K43" s="39"/>
    </row>
    <row r="44" spans="1:11" x14ac:dyDescent="0.2">
      <c r="A44" s="36"/>
      <c r="B44" s="26" t="s">
        <v>240</v>
      </c>
      <c r="C44" s="14">
        <v>25.17</v>
      </c>
      <c r="D44" s="14">
        <v>23.53</v>
      </c>
      <c r="E44" s="14">
        <v>26.81</v>
      </c>
      <c r="F44" s="15">
        <v>1162</v>
      </c>
      <c r="G44" s="14">
        <v>74.83</v>
      </c>
      <c r="H44" s="14">
        <v>73.19</v>
      </c>
      <c r="I44" s="14">
        <v>76.47</v>
      </c>
      <c r="J44" s="15">
        <v>3632</v>
      </c>
      <c r="K44" s="15">
        <f t="shared" ref="K44:K52" si="1">F44+J44</f>
        <v>4794</v>
      </c>
    </row>
    <row r="45" spans="1:11" x14ac:dyDescent="0.2">
      <c r="A45" s="52"/>
      <c r="B45" s="27" t="s">
        <v>241</v>
      </c>
      <c r="C45" s="19">
        <v>24.71</v>
      </c>
      <c r="D45" s="19">
        <v>22.67</v>
      </c>
      <c r="E45" s="19">
        <v>26.74</v>
      </c>
      <c r="F45" s="20">
        <v>760</v>
      </c>
      <c r="G45" s="19">
        <v>75.290000000000006</v>
      </c>
      <c r="H45" s="19">
        <v>73.260000000000005</v>
      </c>
      <c r="I45" s="19">
        <v>77.33</v>
      </c>
      <c r="J45" s="20">
        <v>2410</v>
      </c>
      <c r="K45" s="20">
        <f t="shared" si="1"/>
        <v>3170</v>
      </c>
    </row>
    <row r="46" spans="1:11" x14ac:dyDescent="0.2">
      <c r="A46" s="52"/>
      <c r="B46" s="27" t="s">
        <v>242</v>
      </c>
      <c r="C46" s="19">
        <v>26.33</v>
      </c>
      <c r="D46" s="19">
        <v>23.27</v>
      </c>
      <c r="E46" s="19">
        <v>29.39</v>
      </c>
      <c r="F46" s="20">
        <v>306</v>
      </c>
      <c r="G46" s="19">
        <v>73.67</v>
      </c>
      <c r="H46" s="19">
        <v>70.61</v>
      </c>
      <c r="I46" s="19">
        <v>76.73</v>
      </c>
      <c r="J46" s="20">
        <v>927</v>
      </c>
      <c r="K46" s="20">
        <f t="shared" si="1"/>
        <v>1233</v>
      </c>
    </row>
    <row r="47" spans="1:11" x14ac:dyDescent="0.2">
      <c r="A47" s="52"/>
      <c r="B47" s="27" t="s">
        <v>243</v>
      </c>
      <c r="C47" s="19">
        <v>26.41</v>
      </c>
      <c r="D47" s="19">
        <v>21.33</v>
      </c>
      <c r="E47" s="19">
        <v>31.48</v>
      </c>
      <c r="F47" s="20">
        <v>96</v>
      </c>
      <c r="G47" s="19">
        <v>73.59</v>
      </c>
      <c r="H47" s="19">
        <v>68.52</v>
      </c>
      <c r="I47" s="19">
        <v>78.67</v>
      </c>
      <c r="J47" s="20">
        <v>295</v>
      </c>
      <c r="K47" s="20">
        <f t="shared" si="1"/>
        <v>391</v>
      </c>
    </row>
    <row r="48" spans="1:11" x14ac:dyDescent="0.2">
      <c r="A48" s="52"/>
      <c r="B48" s="27" t="s">
        <v>25</v>
      </c>
      <c r="C48" s="19">
        <v>23.92</v>
      </c>
      <c r="D48" s="19">
        <v>16.59</v>
      </c>
      <c r="E48" s="19">
        <v>31.26</v>
      </c>
      <c r="F48" s="20">
        <v>37</v>
      </c>
      <c r="G48" s="19">
        <v>76.08</v>
      </c>
      <c r="H48" s="19">
        <v>68.739999999999995</v>
      </c>
      <c r="I48" s="19">
        <v>83.41</v>
      </c>
      <c r="J48" s="20">
        <v>128</v>
      </c>
      <c r="K48" s="20">
        <f t="shared" si="1"/>
        <v>165</v>
      </c>
    </row>
    <row r="49" spans="1:11" x14ac:dyDescent="0.2">
      <c r="A49" s="52"/>
      <c r="B49" s="27" t="s">
        <v>26</v>
      </c>
      <c r="C49" s="19">
        <v>26.06</v>
      </c>
      <c r="D49" s="19">
        <v>20.88</v>
      </c>
      <c r="E49" s="19">
        <v>31.25</v>
      </c>
      <c r="F49" s="20">
        <v>91</v>
      </c>
      <c r="G49" s="19">
        <v>73.94</v>
      </c>
      <c r="H49" s="19">
        <v>68.75</v>
      </c>
      <c r="I49" s="19">
        <v>79.12</v>
      </c>
      <c r="J49" s="20">
        <v>286</v>
      </c>
      <c r="K49" s="20">
        <f t="shared" si="1"/>
        <v>377</v>
      </c>
    </row>
    <row r="50" spans="1:11" x14ac:dyDescent="0.2">
      <c r="A50" s="52"/>
      <c r="B50" s="27" t="s">
        <v>27</v>
      </c>
      <c r="C50" s="19">
        <v>29.12</v>
      </c>
      <c r="D50" s="19">
        <v>20.96</v>
      </c>
      <c r="E50" s="19">
        <v>37.28</v>
      </c>
      <c r="F50" s="20">
        <v>42</v>
      </c>
      <c r="G50" s="19">
        <v>70.88</v>
      </c>
      <c r="H50" s="19">
        <v>62.72</v>
      </c>
      <c r="I50" s="19">
        <v>79.040000000000006</v>
      </c>
      <c r="J50" s="20">
        <v>103</v>
      </c>
      <c r="K50" s="20">
        <f t="shared" si="1"/>
        <v>145</v>
      </c>
    </row>
    <row r="51" spans="1:11" x14ac:dyDescent="0.2">
      <c r="A51" s="52"/>
      <c r="B51" s="27" t="s">
        <v>28</v>
      </c>
      <c r="C51" s="19">
        <v>26.73</v>
      </c>
      <c r="D51" s="19">
        <v>19.53</v>
      </c>
      <c r="E51" s="19">
        <v>33.93</v>
      </c>
      <c r="F51" s="20">
        <v>63</v>
      </c>
      <c r="G51" s="19">
        <v>73.27</v>
      </c>
      <c r="H51" s="19">
        <v>66.069999999999993</v>
      </c>
      <c r="I51" s="19">
        <v>80.47</v>
      </c>
      <c r="J51" s="20">
        <v>203</v>
      </c>
      <c r="K51" s="20">
        <f t="shared" si="1"/>
        <v>266</v>
      </c>
    </row>
    <row r="52" spans="1:11" x14ac:dyDescent="0.2">
      <c r="A52" s="52"/>
      <c r="B52" s="27" t="s">
        <v>29</v>
      </c>
      <c r="C52" s="23" t="s">
        <v>209</v>
      </c>
      <c r="D52" s="19">
        <v>11.63</v>
      </c>
      <c r="E52" s="19">
        <v>27.97</v>
      </c>
      <c r="F52" s="20">
        <v>25</v>
      </c>
      <c r="G52" s="19">
        <v>80.2</v>
      </c>
      <c r="H52" s="19">
        <v>72.03</v>
      </c>
      <c r="I52" s="19">
        <v>88.37</v>
      </c>
      <c r="J52" s="20">
        <v>89</v>
      </c>
      <c r="K52" s="20">
        <f t="shared" si="1"/>
        <v>114</v>
      </c>
    </row>
    <row r="53" spans="1:11" x14ac:dyDescent="0.2">
      <c r="A53" s="44" t="s">
        <v>0</v>
      </c>
      <c r="B53" s="45"/>
      <c r="C53" s="42">
        <v>2007</v>
      </c>
      <c r="D53" s="42"/>
      <c r="E53" s="42"/>
      <c r="F53" s="42"/>
      <c r="G53" s="42"/>
      <c r="H53" s="42"/>
      <c r="I53" s="42"/>
      <c r="J53" s="42"/>
      <c r="K53" s="43"/>
    </row>
    <row r="54" spans="1:11" x14ac:dyDescent="0.2">
      <c r="A54" s="46"/>
      <c r="B54" s="47"/>
      <c r="C54" s="41" t="s">
        <v>57</v>
      </c>
      <c r="D54" s="41"/>
      <c r="E54" s="41"/>
      <c r="F54" s="41"/>
      <c r="G54" s="41"/>
      <c r="H54" s="41"/>
      <c r="I54" s="41"/>
      <c r="J54" s="41"/>
      <c r="K54" s="38"/>
    </row>
    <row r="55" spans="1:11" x14ac:dyDescent="0.2">
      <c r="A55" s="46"/>
      <c r="B55" s="47"/>
      <c r="C55" s="53" t="s">
        <v>3</v>
      </c>
      <c r="D55" s="41"/>
      <c r="E55" s="41"/>
      <c r="F55" s="41"/>
      <c r="G55" s="53" t="s">
        <v>2</v>
      </c>
      <c r="H55" s="41"/>
      <c r="I55" s="41"/>
      <c r="J55" s="41"/>
      <c r="K55" s="38" t="s">
        <v>4</v>
      </c>
    </row>
    <row r="56" spans="1:11" ht="22.5" x14ac:dyDescent="0.2">
      <c r="A56" s="48"/>
      <c r="B56" s="49"/>
      <c r="C56" s="11" t="s">
        <v>6</v>
      </c>
      <c r="D56" s="40" t="s">
        <v>48</v>
      </c>
      <c r="E56" s="40"/>
      <c r="F56" s="11" t="s">
        <v>55</v>
      </c>
      <c r="G56" s="11" t="s">
        <v>6</v>
      </c>
      <c r="H56" s="40" t="s">
        <v>48</v>
      </c>
      <c r="I56" s="40"/>
      <c r="J56" s="11" t="s">
        <v>55</v>
      </c>
      <c r="K56" s="39"/>
    </row>
    <row r="57" spans="1:11" x14ac:dyDescent="0.2">
      <c r="A57" s="36"/>
      <c r="B57" s="26" t="s">
        <v>240</v>
      </c>
      <c r="C57" s="14">
        <v>24.82</v>
      </c>
      <c r="D57" s="14">
        <v>23.27</v>
      </c>
      <c r="E57" s="14">
        <v>26.37</v>
      </c>
      <c r="F57" s="15">
        <v>1148</v>
      </c>
      <c r="G57" s="14">
        <v>75.180000000000007</v>
      </c>
      <c r="H57" s="14">
        <v>73.63</v>
      </c>
      <c r="I57" s="14">
        <v>76.73</v>
      </c>
      <c r="J57" s="15">
        <v>3340</v>
      </c>
      <c r="K57" s="15">
        <f t="shared" ref="K57:K65" si="2">F57+J57</f>
        <v>4488</v>
      </c>
    </row>
    <row r="58" spans="1:11" x14ac:dyDescent="0.2">
      <c r="A58" s="52"/>
      <c r="B58" s="27" t="s">
        <v>241</v>
      </c>
      <c r="C58" s="19">
        <v>25.26</v>
      </c>
      <c r="D58" s="19">
        <v>23.31</v>
      </c>
      <c r="E58" s="19">
        <v>27.2</v>
      </c>
      <c r="F58" s="20">
        <v>708</v>
      </c>
      <c r="G58" s="19">
        <v>74.739999999999995</v>
      </c>
      <c r="H58" s="19">
        <v>72.8</v>
      </c>
      <c r="I58" s="19">
        <v>76.69</v>
      </c>
      <c r="J58" s="20">
        <v>1999</v>
      </c>
      <c r="K58" s="20">
        <f t="shared" si="2"/>
        <v>2707</v>
      </c>
    </row>
    <row r="59" spans="1:11" x14ac:dyDescent="0.2">
      <c r="A59" s="52"/>
      <c r="B59" s="27" t="s">
        <v>242</v>
      </c>
      <c r="C59" s="19">
        <v>24.4</v>
      </c>
      <c r="D59" s="19">
        <v>21.62</v>
      </c>
      <c r="E59" s="19">
        <v>27.18</v>
      </c>
      <c r="F59" s="20">
        <v>339</v>
      </c>
      <c r="G59" s="19">
        <v>75.599999999999994</v>
      </c>
      <c r="H59" s="19">
        <v>72.819999999999993</v>
      </c>
      <c r="I59" s="19">
        <v>78.38</v>
      </c>
      <c r="J59" s="20">
        <v>984</v>
      </c>
      <c r="K59" s="20">
        <f t="shared" si="2"/>
        <v>1323</v>
      </c>
    </row>
    <row r="60" spans="1:11" x14ac:dyDescent="0.2">
      <c r="A60" s="52"/>
      <c r="B60" s="27" t="s">
        <v>243</v>
      </c>
      <c r="C60" s="19">
        <v>21.16</v>
      </c>
      <c r="D60" s="19">
        <v>16.559999999999999</v>
      </c>
      <c r="E60" s="19">
        <v>25.75</v>
      </c>
      <c r="F60" s="20">
        <v>101</v>
      </c>
      <c r="G60" s="19">
        <v>78.84</v>
      </c>
      <c r="H60" s="19">
        <v>74.25</v>
      </c>
      <c r="I60" s="19">
        <v>83.44</v>
      </c>
      <c r="J60" s="20">
        <v>357</v>
      </c>
      <c r="K60" s="20">
        <f t="shared" si="2"/>
        <v>458</v>
      </c>
    </row>
    <row r="61" spans="1:11" x14ac:dyDescent="0.2">
      <c r="A61" s="52"/>
      <c r="B61" s="27" t="s">
        <v>25</v>
      </c>
      <c r="C61" s="19">
        <v>21.08</v>
      </c>
      <c r="D61" s="19">
        <v>14.36</v>
      </c>
      <c r="E61" s="19">
        <v>27.81</v>
      </c>
      <c r="F61" s="20">
        <v>39</v>
      </c>
      <c r="G61" s="19">
        <v>78.92</v>
      </c>
      <c r="H61" s="19">
        <v>72.19</v>
      </c>
      <c r="I61" s="19">
        <v>85.64</v>
      </c>
      <c r="J61" s="20">
        <v>137</v>
      </c>
      <c r="K61" s="20">
        <f t="shared" si="2"/>
        <v>176</v>
      </c>
    </row>
    <row r="62" spans="1:11" x14ac:dyDescent="0.2">
      <c r="A62" s="52"/>
      <c r="B62" s="27" t="s">
        <v>26</v>
      </c>
      <c r="C62" s="19">
        <v>21.25</v>
      </c>
      <c r="D62" s="19">
        <v>16.75</v>
      </c>
      <c r="E62" s="19">
        <v>25.75</v>
      </c>
      <c r="F62" s="20">
        <v>99</v>
      </c>
      <c r="G62" s="19">
        <v>78.75</v>
      </c>
      <c r="H62" s="19">
        <v>74.25</v>
      </c>
      <c r="I62" s="19">
        <v>83.25</v>
      </c>
      <c r="J62" s="20">
        <v>351</v>
      </c>
      <c r="K62" s="20">
        <f t="shared" si="2"/>
        <v>450</v>
      </c>
    </row>
    <row r="63" spans="1:11" x14ac:dyDescent="0.2">
      <c r="A63" s="52"/>
      <c r="B63" s="27" t="s">
        <v>27</v>
      </c>
      <c r="C63" s="19">
        <v>27.22</v>
      </c>
      <c r="D63" s="19">
        <v>20.170000000000002</v>
      </c>
      <c r="E63" s="19">
        <v>34.270000000000003</v>
      </c>
      <c r="F63" s="20">
        <v>50</v>
      </c>
      <c r="G63" s="19">
        <v>72.78</v>
      </c>
      <c r="H63" s="19">
        <v>65.73</v>
      </c>
      <c r="I63" s="19">
        <v>79.83</v>
      </c>
      <c r="J63" s="20">
        <v>131</v>
      </c>
      <c r="K63" s="20">
        <f t="shared" si="2"/>
        <v>181</v>
      </c>
    </row>
    <row r="64" spans="1:11" x14ac:dyDescent="0.2">
      <c r="A64" s="52"/>
      <c r="B64" s="27" t="s">
        <v>28</v>
      </c>
      <c r="C64" s="19">
        <v>25</v>
      </c>
      <c r="D64" s="19">
        <v>19.13</v>
      </c>
      <c r="E64" s="19">
        <v>30.87</v>
      </c>
      <c r="F64" s="20">
        <v>66</v>
      </c>
      <c r="G64" s="19">
        <v>75</v>
      </c>
      <c r="H64" s="19">
        <v>69.13</v>
      </c>
      <c r="I64" s="19">
        <v>80.87</v>
      </c>
      <c r="J64" s="20">
        <v>175</v>
      </c>
      <c r="K64" s="20">
        <f t="shared" si="2"/>
        <v>241</v>
      </c>
    </row>
    <row r="65" spans="1:11" x14ac:dyDescent="0.2">
      <c r="A65" s="52"/>
      <c r="B65" s="27" t="s">
        <v>29</v>
      </c>
      <c r="C65" s="23" t="s">
        <v>210</v>
      </c>
      <c r="D65" s="19">
        <v>12.59</v>
      </c>
      <c r="E65" s="19">
        <v>29.79</v>
      </c>
      <c r="F65" s="20">
        <v>23</v>
      </c>
      <c r="G65" s="19">
        <v>78.81</v>
      </c>
      <c r="H65" s="19">
        <v>70.209999999999994</v>
      </c>
      <c r="I65" s="19">
        <v>87.41</v>
      </c>
      <c r="J65" s="20">
        <v>89</v>
      </c>
      <c r="K65" s="20">
        <f t="shared" si="2"/>
        <v>112</v>
      </c>
    </row>
    <row r="66" spans="1:11" x14ac:dyDescent="0.2">
      <c r="A66" s="44" t="s">
        <v>0</v>
      </c>
      <c r="B66" s="45"/>
      <c r="C66" s="42">
        <v>2002</v>
      </c>
      <c r="D66" s="42"/>
      <c r="E66" s="42"/>
      <c r="F66" s="42"/>
      <c r="G66" s="42"/>
      <c r="H66" s="42"/>
      <c r="I66" s="42"/>
      <c r="J66" s="42"/>
      <c r="K66" s="43"/>
    </row>
    <row r="67" spans="1:11" x14ac:dyDescent="0.2">
      <c r="A67" s="46"/>
      <c r="B67" s="47"/>
      <c r="C67" s="41" t="s">
        <v>57</v>
      </c>
      <c r="D67" s="41"/>
      <c r="E67" s="41"/>
      <c r="F67" s="41"/>
      <c r="G67" s="41"/>
      <c r="H67" s="41"/>
      <c r="I67" s="41"/>
      <c r="J67" s="41"/>
      <c r="K67" s="38"/>
    </row>
    <row r="68" spans="1:11" x14ac:dyDescent="0.2">
      <c r="A68" s="46"/>
      <c r="B68" s="47"/>
      <c r="C68" s="53" t="s">
        <v>3</v>
      </c>
      <c r="D68" s="41"/>
      <c r="E68" s="41"/>
      <c r="F68" s="41"/>
      <c r="G68" s="53" t="s">
        <v>2</v>
      </c>
      <c r="H68" s="41"/>
      <c r="I68" s="41"/>
      <c r="J68" s="41"/>
      <c r="K68" s="38" t="s">
        <v>4</v>
      </c>
    </row>
    <row r="69" spans="1:11" ht="22.5" x14ac:dyDescent="0.2">
      <c r="A69" s="48"/>
      <c r="B69" s="49"/>
      <c r="C69" s="11" t="s">
        <v>6</v>
      </c>
      <c r="D69" s="40" t="s">
        <v>48</v>
      </c>
      <c r="E69" s="40"/>
      <c r="F69" s="11" t="s">
        <v>55</v>
      </c>
      <c r="G69" s="11" t="s">
        <v>6</v>
      </c>
      <c r="H69" s="40" t="s">
        <v>48</v>
      </c>
      <c r="I69" s="40"/>
      <c r="J69" s="11" t="s">
        <v>55</v>
      </c>
      <c r="K69" s="39"/>
    </row>
    <row r="70" spans="1:11" x14ac:dyDescent="0.2">
      <c r="A70" s="36"/>
      <c r="B70" s="26" t="s">
        <v>240</v>
      </c>
      <c r="C70" s="14">
        <v>20.93</v>
      </c>
      <c r="D70" s="14">
        <v>19.399999999999999</v>
      </c>
      <c r="E70" s="14">
        <v>22.45</v>
      </c>
      <c r="F70" s="15">
        <v>920</v>
      </c>
      <c r="G70" s="14">
        <v>79.069999999999993</v>
      </c>
      <c r="H70" s="14">
        <v>77.55</v>
      </c>
      <c r="I70" s="14">
        <v>80.599999999999994</v>
      </c>
      <c r="J70" s="15">
        <v>3423</v>
      </c>
      <c r="K70" s="15">
        <f t="shared" ref="K70:K78" si="3">F70+J70</f>
        <v>4343</v>
      </c>
    </row>
    <row r="71" spans="1:11" x14ac:dyDescent="0.2">
      <c r="A71" s="52"/>
      <c r="B71" s="27" t="s">
        <v>241</v>
      </c>
      <c r="C71" s="19">
        <v>20.53</v>
      </c>
      <c r="D71" s="19">
        <v>18.7</v>
      </c>
      <c r="E71" s="19">
        <v>22.36</v>
      </c>
      <c r="F71" s="20">
        <v>607</v>
      </c>
      <c r="G71" s="19">
        <v>79.47</v>
      </c>
      <c r="H71" s="19">
        <v>77.64</v>
      </c>
      <c r="I71" s="19">
        <v>81.3</v>
      </c>
      <c r="J71" s="20">
        <v>2344</v>
      </c>
      <c r="K71" s="20">
        <f t="shared" si="3"/>
        <v>2951</v>
      </c>
    </row>
    <row r="72" spans="1:11" x14ac:dyDescent="0.2">
      <c r="A72" s="52"/>
      <c r="B72" s="27" t="s">
        <v>242</v>
      </c>
      <c r="C72" s="19">
        <v>22.8</v>
      </c>
      <c r="D72" s="19">
        <v>19.579999999999998</v>
      </c>
      <c r="E72" s="19">
        <v>26.02</v>
      </c>
      <c r="F72" s="20">
        <v>230</v>
      </c>
      <c r="G72" s="19">
        <v>77.2</v>
      </c>
      <c r="H72" s="19">
        <v>73.98</v>
      </c>
      <c r="I72" s="19">
        <v>80.42</v>
      </c>
      <c r="J72" s="20">
        <v>763</v>
      </c>
      <c r="K72" s="20">
        <f t="shared" si="3"/>
        <v>993</v>
      </c>
    </row>
    <row r="73" spans="1:11" x14ac:dyDescent="0.2">
      <c r="A73" s="52"/>
      <c r="B73" s="27" t="s">
        <v>243</v>
      </c>
      <c r="C73" s="19">
        <v>18.690000000000001</v>
      </c>
      <c r="D73" s="19">
        <v>14.69</v>
      </c>
      <c r="E73" s="19">
        <v>22.7</v>
      </c>
      <c r="F73" s="20">
        <v>83</v>
      </c>
      <c r="G73" s="19">
        <v>81.31</v>
      </c>
      <c r="H73" s="19">
        <v>77.3</v>
      </c>
      <c r="I73" s="19">
        <v>85.31</v>
      </c>
      <c r="J73" s="20">
        <v>316</v>
      </c>
      <c r="K73" s="20">
        <f t="shared" si="3"/>
        <v>399</v>
      </c>
    </row>
    <row r="74" spans="1:11" x14ac:dyDescent="0.2">
      <c r="A74" s="52"/>
      <c r="B74" s="27" t="s">
        <v>25</v>
      </c>
      <c r="C74" s="19">
        <v>23.16</v>
      </c>
      <c r="D74" s="19">
        <v>15.67</v>
      </c>
      <c r="E74" s="19">
        <v>30.65</v>
      </c>
      <c r="F74" s="20">
        <v>36</v>
      </c>
      <c r="G74" s="19">
        <v>76.84</v>
      </c>
      <c r="H74" s="19">
        <v>69.349999999999994</v>
      </c>
      <c r="I74" s="19">
        <v>84.33</v>
      </c>
      <c r="J74" s="20">
        <v>121</v>
      </c>
      <c r="K74" s="20">
        <f t="shared" si="3"/>
        <v>157</v>
      </c>
    </row>
    <row r="75" spans="1:11" x14ac:dyDescent="0.2">
      <c r="A75" s="52"/>
      <c r="B75" s="27" t="s">
        <v>26</v>
      </c>
      <c r="C75" s="19">
        <v>19.940000000000001</v>
      </c>
      <c r="D75" s="19">
        <v>15.81</v>
      </c>
      <c r="E75" s="19">
        <v>24.08</v>
      </c>
      <c r="F75" s="20">
        <v>83</v>
      </c>
      <c r="G75" s="19">
        <v>80.06</v>
      </c>
      <c r="H75" s="19">
        <v>75.92</v>
      </c>
      <c r="I75" s="19">
        <v>84.19</v>
      </c>
      <c r="J75" s="20">
        <v>310</v>
      </c>
      <c r="K75" s="20">
        <f t="shared" si="3"/>
        <v>393</v>
      </c>
    </row>
    <row r="76" spans="1:11" x14ac:dyDescent="0.2">
      <c r="A76" s="52"/>
      <c r="B76" s="27" t="s">
        <v>27</v>
      </c>
      <c r="C76" s="19">
        <v>28.95</v>
      </c>
      <c r="D76" s="19">
        <v>21.45</v>
      </c>
      <c r="E76" s="19">
        <v>36.46</v>
      </c>
      <c r="F76" s="20">
        <v>45</v>
      </c>
      <c r="G76" s="19">
        <v>71.05</v>
      </c>
      <c r="H76" s="19">
        <v>63.54</v>
      </c>
      <c r="I76" s="19">
        <v>78.55</v>
      </c>
      <c r="J76" s="20">
        <v>123</v>
      </c>
      <c r="K76" s="20">
        <f t="shared" si="3"/>
        <v>168</v>
      </c>
    </row>
    <row r="77" spans="1:11" x14ac:dyDescent="0.2">
      <c r="A77" s="52"/>
      <c r="B77" s="27" t="s">
        <v>28</v>
      </c>
      <c r="C77" s="19">
        <v>21.88</v>
      </c>
      <c r="D77" s="19">
        <v>15.66</v>
      </c>
      <c r="E77" s="19">
        <v>28.11</v>
      </c>
      <c r="F77" s="20">
        <v>48</v>
      </c>
      <c r="G77" s="19">
        <v>78.12</v>
      </c>
      <c r="H77" s="19">
        <v>71.89</v>
      </c>
      <c r="I77" s="19">
        <v>84.34</v>
      </c>
      <c r="J77" s="20">
        <v>165</v>
      </c>
      <c r="K77" s="20">
        <f t="shared" si="3"/>
        <v>213</v>
      </c>
    </row>
    <row r="78" spans="1:11" x14ac:dyDescent="0.2">
      <c r="A78" s="52"/>
      <c r="B78" s="27" t="s">
        <v>29</v>
      </c>
      <c r="C78" s="23" t="s">
        <v>211</v>
      </c>
      <c r="D78" s="19">
        <v>12.9</v>
      </c>
      <c r="E78" s="19">
        <v>29.27</v>
      </c>
      <c r="F78" s="20">
        <v>24</v>
      </c>
      <c r="G78" s="19">
        <v>78.92</v>
      </c>
      <c r="H78" s="19">
        <v>70.73</v>
      </c>
      <c r="I78" s="19">
        <v>87.1</v>
      </c>
      <c r="J78" s="20">
        <v>98</v>
      </c>
      <c r="K78" s="20">
        <f t="shared" si="3"/>
        <v>122</v>
      </c>
    </row>
    <row r="79" spans="1:11" x14ac:dyDescent="0.2">
      <c r="A79" s="1" t="s">
        <v>76</v>
      </c>
      <c r="K79" s="7" t="s">
        <v>244</v>
      </c>
    </row>
    <row r="80" spans="1:11" x14ac:dyDescent="0.2">
      <c r="A80" s="1" t="s">
        <v>77</v>
      </c>
    </row>
    <row r="81" spans="1:1" x14ac:dyDescent="0.2">
      <c r="A81" s="1" t="s">
        <v>237</v>
      </c>
    </row>
  </sheetData>
  <mergeCells count="59">
    <mergeCell ref="K3:K4"/>
    <mergeCell ref="P3:S3"/>
    <mergeCell ref="L3:O3"/>
    <mergeCell ref="Q4:R4"/>
    <mergeCell ref="M4:N4"/>
    <mergeCell ref="A11:A12"/>
    <mergeCell ref="A13:A15"/>
    <mergeCell ref="A16:A17"/>
    <mergeCell ref="G3:J3"/>
    <mergeCell ref="C3:F3"/>
    <mergeCell ref="A1:B4"/>
    <mergeCell ref="A66:B69"/>
    <mergeCell ref="H43:I43"/>
    <mergeCell ref="A70:A78"/>
    <mergeCell ref="C66:K66"/>
    <mergeCell ref="C67:K67"/>
    <mergeCell ref="K68:K69"/>
    <mergeCell ref="C53:K53"/>
    <mergeCell ref="C54:K54"/>
    <mergeCell ref="K55:K56"/>
    <mergeCell ref="G55:J55"/>
    <mergeCell ref="C55:F55"/>
    <mergeCell ref="G68:J68"/>
    <mergeCell ref="C68:F68"/>
    <mergeCell ref="H69:I69"/>
    <mergeCell ref="D69:E69"/>
    <mergeCell ref="H56:I56"/>
    <mergeCell ref="D56:E56"/>
    <mergeCell ref="A44:A52"/>
    <mergeCell ref="A53:B56"/>
    <mergeCell ref="A57:A65"/>
    <mergeCell ref="H30:I30"/>
    <mergeCell ref="D30:E30"/>
    <mergeCell ref="A31:A39"/>
    <mergeCell ref="A27:B30"/>
    <mergeCell ref="G29:J29"/>
    <mergeCell ref="C29:F29"/>
    <mergeCell ref="G42:J42"/>
    <mergeCell ref="C42:F42"/>
    <mergeCell ref="C27:K27"/>
    <mergeCell ref="C28:K28"/>
    <mergeCell ref="C40:K40"/>
    <mergeCell ref="C41:K41"/>
    <mergeCell ref="D43:E43"/>
    <mergeCell ref="A5:A8"/>
    <mergeCell ref="C1:K1"/>
    <mergeCell ref="L1:T1"/>
    <mergeCell ref="H4:I4"/>
    <mergeCell ref="D4:E4"/>
    <mergeCell ref="K29:K30"/>
    <mergeCell ref="K42:K43"/>
    <mergeCell ref="A40:B43"/>
    <mergeCell ref="A20:A21"/>
    <mergeCell ref="A22:A23"/>
    <mergeCell ref="C2:K2"/>
    <mergeCell ref="L2:T2"/>
    <mergeCell ref="A18:A19"/>
    <mergeCell ref="T3:T4"/>
    <mergeCell ref="A9:A10"/>
  </mergeCells>
  <pageMargins left="0.59055118110236227" right="0.39370078740157483" top="0.98425196850393704" bottom="0.59055118110236227" header="0.31496062992125984" footer="0.31496062992125984"/>
  <pageSetup paperSize="9" scale="73" fitToHeight="2" orientation="landscape" r:id="rId1"/>
  <headerFooter>
    <oddHeader>&amp;R&amp;G</oddHeader>
    <oddFooter>&amp;L&amp;8&amp;F-&amp;A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10</vt:i4>
      </vt:variant>
    </vt:vector>
  </HeadingPairs>
  <TitlesOfParts>
    <vt:vector size="21" baseType="lpstr">
      <vt:lpstr>Liste_variables</vt:lpstr>
      <vt:lpstr>SUNFA01A</vt:lpstr>
      <vt:lpstr>SUNFA02A</vt:lpstr>
      <vt:lpstr>SUNFA03A</vt:lpstr>
      <vt:lpstr>SUNFA04A</vt:lpstr>
      <vt:lpstr>SUNFA_1</vt:lpstr>
      <vt:lpstr>SUNFA_2</vt:lpstr>
      <vt:lpstr>TYPE_ACCIDENT</vt:lpstr>
      <vt:lpstr>TALTP01</vt:lpstr>
      <vt:lpstr>NBR_CHUTES</vt:lpstr>
      <vt:lpstr>TALTP03</vt:lpstr>
      <vt:lpstr>NBR_CHUTES!Zone_d_impression</vt:lpstr>
      <vt:lpstr>SUNFA_1!Zone_d_impression</vt:lpstr>
      <vt:lpstr>SUNFA_2!Zone_d_impression</vt:lpstr>
      <vt:lpstr>SUNFA01A!Zone_d_impression</vt:lpstr>
      <vt:lpstr>SUNFA02A!Zone_d_impression</vt:lpstr>
      <vt:lpstr>SUNFA03A!Zone_d_impression</vt:lpstr>
      <vt:lpstr>SUNFA04A!Zone_d_impression</vt:lpstr>
      <vt:lpstr>TALTP01!Zone_d_impression</vt:lpstr>
      <vt:lpstr>TALTP03!Zone_d_impression</vt:lpstr>
      <vt:lpstr>TYPE_ACCIDENT!Zone_d_impression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t7r70</dc:creator>
  <cp:lastModifiedBy>Merçay Clémence BFS</cp:lastModifiedBy>
  <cp:revision>1</cp:revision>
  <cp:lastPrinted>2020-09-28T07:34:29Z</cp:lastPrinted>
  <dcterms:created xsi:type="dcterms:W3CDTF">2019-04-12T05:50:37Z</dcterms:created>
  <dcterms:modified xsi:type="dcterms:W3CDTF">2020-09-28T13:26:49Z</dcterms:modified>
</cp:coreProperties>
</file>